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A808EB0-689F-4352-BA1D-7471D67711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4" i="1" l="1"/>
  <c r="E284" i="1"/>
  <c r="F284" i="1"/>
  <c r="G284" i="1"/>
  <c r="H284" i="1"/>
  <c r="I284" i="1"/>
  <c r="J284" i="1"/>
  <c r="K284" i="1"/>
  <c r="L284" i="1"/>
  <c r="M284" i="1"/>
  <c r="N284" i="1"/>
  <c r="O284" i="1"/>
  <c r="D219" i="1" l="1"/>
  <c r="E219" i="1"/>
  <c r="F219" i="1"/>
  <c r="G219" i="1"/>
  <c r="H219" i="1"/>
  <c r="I219" i="1"/>
  <c r="J219" i="1"/>
  <c r="K219" i="1"/>
  <c r="L219" i="1"/>
  <c r="M219" i="1"/>
  <c r="N219" i="1"/>
  <c r="O219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D77" i="1" l="1"/>
  <c r="E77" i="1"/>
  <c r="F77" i="1"/>
  <c r="G77" i="1"/>
  <c r="H77" i="1"/>
  <c r="I77" i="1"/>
  <c r="J77" i="1"/>
  <c r="K77" i="1"/>
  <c r="L77" i="1"/>
  <c r="M77" i="1"/>
  <c r="N77" i="1"/>
  <c r="O77" i="1"/>
  <c r="O26" i="1"/>
  <c r="N26" i="1"/>
  <c r="M26" i="1"/>
  <c r="L26" i="1"/>
  <c r="K26" i="1"/>
  <c r="J26" i="1"/>
  <c r="I26" i="1"/>
  <c r="H26" i="1"/>
  <c r="G26" i="1"/>
  <c r="F26" i="1"/>
  <c r="E26" i="1"/>
  <c r="D26" i="1"/>
  <c r="D305" i="1" l="1"/>
  <c r="E305" i="1"/>
  <c r="F305" i="1"/>
  <c r="G305" i="1"/>
  <c r="H305" i="1"/>
  <c r="I305" i="1"/>
  <c r="J305" i="1"/>
  <c r="K305" i="1"/>
  <c r="L305" i="1"/>
  <c r="M305" i="1"/>
  <c r="N305" i="1"/>
  <c r="O305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D349" i="1" l="1"/>
  <c r="E349" i="1"/>
  <c r="F349" i="1"/>
  <c r="G349" i="1"/>
  <c r="H349" i="1"/>
  <c r="I349" i="1"/>
  <c r="J349" i="1"/>
  <c r="K349" i="1"/>
  <c r="L349" i="1"/>
  <c r="M349" i="1"/>
  <c r="N349" i="1"/>
  <c r="O349" i="1"/>
  <c r="D264" i="1" l="1"/>
  <c r="E264" i="1"/>
  <c r="F264" i="1"/>
  <c r="G264" i="1"/>
  <c r="H264" i="1"/>
  <c r="I264" i="1"/>
  <c r="J264" i="1"/>
  <c r="K264" i="1"/>
  <c r="L264" i="1"/>
  <c r="M264" i="1"/>
  <c r="N264" i="1"/>
  <c r="O264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D473" i="1" l="1"/>
  <c r="D474" i="1" s="1"/>
  <c r="E473" i="1"/>
  <c r="E474" i="1" s="1"/>
  <c r="F473" i="1"/>
  <c r="F474" i="1" s="1"/>
  <c r="G473" i="1"/>
  <c r="G474" i="1" s="1"/>
  <c r="H473" i="1"/>
  <c r="H474" i="1" s="1"/>
  <c r="I473" i="1"/>
  <c r="I474" i="1" s="1"/>
  <c r="J473" i="1"/>
  <c r="J474" i="1" s="1"/>
  <c r="K473" i="1"/>
  <c r="K474" i="1" s="1"/>
  <c r="L473" i="1"/>
  <c r="L474" i="1" s="1"/>
  <c r="M473" i="1"/>
  <c r="M474" i="1" s="1"/>
  <c r="N473" i="1"/>
  <c r="N474" i="1" s="1"/>
  <c r="O473" i="1"/>
  <c r="D428" i="1"/>
  <c r="D429" i="1" s="1"/>
  <c r="E428" i="1"/>
  <c r="E429" i="1" s="1"/>
  <c r="F428" i="1"/>
  <c r="F429" i="1" s="1"/>
  <c r="G428" i="1"/>
  <c r="G429" i="1" s="1"/>
  <c r="H428" i="1"/>
  <c r="H429" i="1" s="1"/>
  <c r="I428" i="1"/>
  <c r="I429" i="1" s="1"/>
  <c r="J428" i="1"/>
  <c r="J429" i="1" s="1"/>
  <c r="K428" i="1"/>
  <c r="K429" i="1" s="1"/>
  <c r="L428" i="1"/>
  <c r="L429" i="1" s="1"/>
  <c r="M428" i="1"/>
  <c r="M429" i="1" s="1"/>
  <c r="N428" i="1"/>
  <c r="N429" i="1" s="1"/>
  <c r="O428" i="1"/>
  <c r="O429" i="1" s="1"/>
  <c r="D375" i="1"/>
  <c r="D376" i="1" s="1"/>
  <c r="E375" i="1"/>
  <c r="E376" i="1" s="1"/>
  <c r="F375" i="1"/>
  <c r="F376" i="1" s="1"/>
  <c r="G375" i="1"/>
  <c r="G376" i="1" s="1"/>
  <c r="H375" i="1"/>
  <c r="H376" i="1" s="1"/>
  <c r="I375" i="1"/>
  <c r="I376" i="1" s="1"/>
  <c r="J375" i="1"/>
  <c r="J376" i="1" s="1"/>
  <c r="K375" i="1"/>
  <c r="K376" i="1" s="1"/>
  <c r="L375" i="1"/>
  <c r="L376" i="1" s="1"/>
  <c r="M375" i="1"/>
  <c r="M376" i="1" s="1"/>
  <c r="N375" i="1"/>
  <c r="N376" i="1" s="1"/>
  <c r="O375" i="1"/>
  <c r="O376" i="1" s="1"/>
  <c r="D330" i="1"/>
  <c r="E330" i="1"/>
  <c r="F330" i="1"/>
  <c r="G330" i="1"/>
  <c r="H330" i="1"/>
  <c r="I330" i="1"/>
  <c r="J330" i="1"/>
  <c r="K330" i="1"/>
  <c r="L330" i="1"/>
  <c r="M330" i="1"/>
  <c r="N330" i="1"/>
  <c r="O330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D106" i="1"/>
  <c r="D107" i="1" s="1"/>
  <c r="E106" i="1"/>
  <c r="E107" i="1" s="1"/>
  <c r="F106" i="1"/>
  <c r="F107" i="1" s="1"/>
  <c r="G106" i="1"/>
  <c r="G107" i="1" s="1"/>
  <c r="H106" i="1"/>
  <c r="H107" i="1" s="1"/>
  <c r="I106" i="1"/>
  <c r="I107" i="1" s="1"/>
  <c r="J106" i="1"/>
  <c r="J107" i="1" s="1"/>
  <c r="K106" i="1"/>
  <c r="K107" i="1" s="1"/>
  <c r="L106" i="1"/>
  <c r="L107" i="1" s="1"/>
  <c r="M106" i="1"/>
  <c r="M107" i="1" s="1"/>
  <c r="N106" i="1"/>
  <c r="N107" i="1" s="1"/>
  <c r="O106" i="1"/>
  <c r="O107" i="1" s="1"/>
  <c r="D55" i="1"/>
  <c r="D56" i="1" s="1"/>
  <c r="E55" i="1"/>
  <c r="E56" i="1" s="1"/>
  <c r="F55" i="1"/>
  <c r="F56" i="1" s="1"/>
  <c r="G55" i="1"/>
  <c r="G56" i="1" s="1"/>
  <c r="H55" i="1"/>
  <c r="H56" i="1" s="1"/>
  <c r="I55" i="1"/>
  <c r="I56" i="1" s="1"/>
  <c r="J55" i="1"/>
  <c r="J56" i="1" s="1"/>
  <c r="K55" i="1"/>
  <c r="K56" i="1" s="1"/>
  <c r="L55" i="1"/>
  <c r="L56" i="1" s="1"/>
  <c r="M55" i="1"/>
  <c r="M56" i="1" s="1"/>
  <c r="N55" i="1"/>
  <c r="N56" i="1" s="1"/>
  <c r="O55" i="1"/>
  <c r="O56" i="1" s="1"/>
  <c r="O331" i="1" l="1"/>
  <c r="N331" i="1"/>
  <c r="M331" i="1"/>
  <c r="L331" i="1"/>
  <c r="K331" i="1"/>
  <c r="J331" i="1"/>
  <c r="I331" i="1"/>
  <c r="H331" i="1"/>
  <c r="G331" i="1"/>
  <c r="F331" i="1"/>
  <c r="E331" i="1"/>
  <c r="D331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D285" i="1" l="1"/>
  <c r="F285" i="1"/>
  <c r="H285" i="1"/>
  <c r="J285" i="1"/>
  <c r="L285" i="1"/>
  <c r="N285" i="1"/>
  <c r="E285" i="1"/>
  <c r="G285" i="1"/>
  <c r="I285" i="1"/>
  <c r="K285" i="1"/>
  <c r="M285" i="1"/>
  <c r="O285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H481" i="1" l="1"/>
  <c r="H482" i="1" s="1"/>
  <c r="E481" i="1"/>
  <c r="E482" i="1" s="1"/>
  <c r="G481" i="1"/>
  <c r="G482" i="1" s="1"/>
  <c r="I481" i="1"/>
  <c r="I482" i="1" s="1"/>
  <c r="K481" i="1"/>
  <c r="K482" i="1" s="1"/>
  <c r="M481" i="1"/>
  <c r="M482" i="1" s="1"/>
  <c r="O481" i="1"/>
  <c r="O482" i="1" s="1"/>
  <c r="D481" i="1"/>
  <c r="D482" i="1" s="1"/>
  <c r="F481" i="1"/>
  <c r="F482" i="1" s="1"/>
  <c r="J481" i="1"/>
  <c r="J482" i="1" s="1"/>
  <c r="L481" i="1"/>
  <c r="L482" i="1" s="1"/>
  <c r="N481" i="1"/>
  <c r="N482" i="1" s="1"/>
</calcChain>
</file>

<file path=xl/sharedStrings.xml><?xml version="1.0" encoding="utf-8"?>
<sst xmlns="http://schemas.openxmlformats.org/spreadsheetml/2006/main" count="293" uniqueCount="108">
  <si>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</si>
  <si>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</si>
  <si>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</si>
  <si>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</si>
  <si>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</si>
  <si>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</si>
  <si>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</si>
  <si>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</si>
  <si>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</si>
  <si>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</si>
  <si>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</si>
  <si>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</si>
  <si>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</si>
  <si>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</si>
  <si>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</si>
  <si>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</si>
  <si>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</si>
  <si>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</si>
  <si>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</si>
  <si>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масло сливочное</t>
  </si>
  <si>
    <t>хлеб пшеничный</t>
  </si>
  <si>
    <t>сыр Российский</t>
  </si>
  <si>
    <t>чай с сахаром</t>
  </si>
  <si>
    <t>200/15</t>
  </si>
  <si>
    <t>итого:</t>
  </si>
  <si>
    <t>Обед</t>
  </si>
  <si>
    <t>Завтрак</t>
  </si>
  <si>
    <t>суп картофельный с бобовыми</t>
  </si>
  <si>
    <t>биточки из мяса говядины</t>
  </si>
  <si>
    <t>20</t>
  </si>
  <si>
    <t>хлеб ржаной</t>
  </si>
  <si>
    <t>итого за весь день:</t>
  </si>
  <si>
    <t>ДЕНЬ ВТОРОЙ</t>
  </si>
  <si>
    <t>омлет натуральный</t>
  </si>
  <si>
    <t>кофейный напиток с молоком</t>
  </si>
  <si>
    <t>ИТОГО:</t>
  </si>
  <si>
    <t>борщ с капустой и картофелем со сметаной</t>
  </si>
  <si>
    <t>250/10</t>
  </si>
  <si>
    <t>ДЕНЬ ТРЕТИЙ</t>
  </si>
  <si>
    <t>чай с лимоном</t>
  </si>
  <si>
    <t>200/15/7</t>
  </si>
  <si>
    <t>соус красный основной</t>
  </si>
  <si>
    <t>202/203</t>
  </si>
  <si>
    <t>ДЕНЬ ЧЕТВЕРТЫЙ</t>
  </si>
  <si>
    <t>какао с молоком</t>
  </si>
  <si>
    <t>ДЕНЬ ПЯТЫЙ</t>
  </si>
  <si>
    <t>суп картофельный с макаронными изделиями</t>
  </si>
  <si>
    <t>289/2015</t>
  </si>
  <si>
    <t>100/180</t>
  </si>
  <si>
    <t>ДЕНЬ ШЕСТОЙ</t>
  </si>
  <si>
    <t>каша жидкая молочная из манной крупы</t>
  </si>
  <si>
    <t>суп из овощей со сметаной</t>
  </si>
  <si>
    <t>ДЕНЬ СЕДЬМОЙ</t>
  </si>
  <si>
    <t>ИТОГО :</t>
  </si>
  <si>
    <t>суп крестьянский с пшеном</t>
  </si>
  <si>
    <t>ДЕНЬ ВОСЬМОЙ</t>
  </si>
  <si>
    <t>290/7</t>
  </si>
  <si>
    <t>100/50</t>
  </si>
  <si>
    <t>ДЕНЬ ДЕВЯТЫЙ</t>
  </si>
  <si>
    <t>ДЕНЬ ДЕСЯТЫЙ</t>
  </si>
  <si>
    <t>302/2015</t>
  </si>
  <si>
    <t>1 шт</t>
  </si>
  <si>
    <t xml:space="preserve">Кисель плодовоягодный (С-витаминизация)
</t>
  </si>
  <si>
    <t>икра кабачковая</t>
  </si>
  <si>
    <t>компот из свежих плодов  (С-витаминизация)</t>
  </si>
  <si>
    <t>компот из смеси сухофруктов   (С-витаминизация)</t>
  </si>
  <si>
    <t>компот из смеси сухофруктов     (С-витаминизация)</t>
  </si>
  <si>
    <t>ИТОГО ПО ПРИМЕРНОМУ МЕНЮ</t>
  </si>
  <si>
    <t>Итого</t>
  </si>
  <si>
    <t>Пищевые вещества</t>
  </si>
  <si>
    <t>Итого за весь период</t>
  </si>
  <si>
    <t>Среднее значение за период</t>
  </si>
  <si>
    <t>СУММАРНЫЙ ОБЬЕМ БЛЮД ПО ПРИЕМАМ ПИЩИ (В ГРАММАХ)</t>
  </si>
  <si>
    <t xml:space="preserve">Возраст детей </t>
  </si>
  <si>
    <t>Примерное меню для обучающихся 1-4 классов</t>
  </si>
  <si>
    <t>* можно готовить без добавления сахара, при подаче сахара можно подавать порционно (фасованный) или в сахарнице</t>
  </si>
  <si>
    <t>Содержание белков, жиров, углеводов в меню за период период в % от</t>
  </si>
  <si>
    <t>щи из свежей капусты с картофелем со сметаной</t>
  </si>
  <si>
    <t>Фрукты свежие по сезону (яблоко)</t>
  </si>
  <si>
    <t>Хлеб целебный йодообогащенный</t>
  </si>
  <si>
    <t>40</t>
  </si>
  <si>
    <t>Шницель из мяса говядины</t>
  </si>
  <si>
    <t>Котлеты рыбные</t>
  </si>
  <si>
    <t>200/10</t>
  </si>
  <si>
    <t>902</t>
  </si>
  <si>
    <t>гарнир макаронные изделия отварные с маслом</t>
  </si>
  <si>
    <t>гарнир рагу из овощей</t>
  </si>
  <si>
    <t xml:space="preserve">гарнир из крупы гречневой </t>
  </si>
  <si>
    <t>гарнир из крупы ячневой</t>
  </si>
  <si>
    <t>суп с рыбными консервами (сайра)</t>
  </si>
  <si>
    <t>Котлеты рыбные из  с/м "Минтай"</t>
  </si>
  <si>
    <t>рыба с/м "Минтай" припущенная</t>
  </si>
  <si>
    <t xml:space="preserve"> мяса птицы- бройлера, тушенная в соусе
краснов основном
</t>
  </si>
  <si>
    <t>плов из мяса птицы- бройлера</t>
  </si>
  <si>
    <t>рагу из  мяса птицы- бройлера</t>
  </si>
  <si>
    <t>икра свекольная</t>
  </si>
  <si>
    <t>200/60мг</t>
  </si>
  <si>
    <t>каша жидкая молочная из кукурузной  крупы</t>
  </si>
  <si>
    <t>200/ 6,2</t>
  </si>
  <si>
    <t>каша рассыпчатая пшеничная</t>
  </si>
  <si>
    <t>Гуляш из мяса говядины</t>
  </si>
  <si>
    <t>100/100</t>
  </si>
  <si>
    <t>икра морковная</t>
  </si>
  <si>
    <t>Капуста тушеная</t>
  </si>
  <si>
    <t>пюре картофельное</t>
  </si>
  <si>
    <t xml:space="preserve">КОТЛЕТЫ ИЗ ПТИЦЫ </t>
  </si>
  <si>
    <t>Жаркое по-домашнему</t>
  </si>
  <si>
    <t xml:space="preserve">Сок фруктовый в промышленной упаковке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</si>
</sst>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b/>
      <sz val="10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Arial Cyr"/>
      <charset val="204"/>
    </font>
    <font>
      <sz val="11"/>
      <name val="Arial Narrow"/>
      <family val="2"/>
      <charset val="204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color theme="1"/>
      <name val="Arial Cyr"/>
      <charset val="204"/>
    </font>
    <font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7" fillId="2" borderId="2" xfId="0" applyFont="1" applyFill="1" applyBorder="1" applyAlignment="1">
      <alignment horizontal="center"/>
    </xf>
    <xf numFmtId="0" fontId="2" fillId="2" borderId="2" xfId="0" applyNumberFormat="1" applyFont="1" applyFill="1" applyBorder="1"/>
    <xf numFmtId="0" fontId="9" fillId="2" borderId="2" xfId="0" applyNumberFormat="1" applyFont="1" applyFill="1" applyBorder="1" applyAlignment="1">
      <alignment horizontal="center"/>
    </xf>
    <xf numFmtId="0" fontId="11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49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9" fontId="5" fillId="3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5" fillId="4" borderId="2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/>
    </xf>
    <xf numFmtId="0" fontId="3" fillId="5" borderId="2" xfId="0" applyNumberFormat="1" applyFont="1" applyFill="1" applyBorder="1" applyAlignment="1">
      <alignment horizontal="center" vertical="top" wrapText="1"/>
    </xf>
    <xf numFmtId="0" fontId="5" fillId="5" borderId="2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wrapText="1"/>
    </xf>
    <xf numFmtId="0" fontId="5" fillId="6" borderId="2" xfId="1" applyNumberFormat="1" applyFont="1" applyFill="1" applyBorder="1" applyAlignment="1">
      <alignment horizontal="center" vertical="top" wrapText="1"/>
    </xf>
    <xf numFmtId="0" fontId="5" fillId="6" borderId="2" xfId="1" applyNumberFormat="1" applyFont="1" applyFill="1" applyBorder="1" applyAlignment="1">
      <alignment vertical="top" wrapText="1"/>
    </xf>
    <xf numFmtId="0" fontId="3" fillId="8" borderId="2" xfId="0" applyNumberFormat="1" applyFont="1" applyFill="1" applyBorder="1" applyAlignment="1">
      <alignment horizontal="center" vertical="top" wrapText="1"/>
    </xf>
    <xf numFmtId="0" fontId="0" fillId="8" borderId="2" xfId="0" applyNumberFormat="1" applyFont="1" applyFill="1" applyBorder="1" applyAlignment="1">
      <alignment horizontal="center" vertical="center"/>
    </xf>
    <xf numFmtId="0" fontId="5" fillId="8" borderId="2" xfId="0" applyNumberFormat="1" applyFont="1" applyFill="1" applyBorder="1" applyAlignment="1">
      <alignment horizontal="center" vertical="top" wrapText="1"/>
    </xf>
    <xf numFmtId="0" fontId="14" fillId="8" borderId="2" xfId="0" applyNumberFormat="1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 vertical="justify" wrapText="1"/>
    </xf>
    <xf numFmtId="49" fontId="14" fillId="8" borderId="2" xfId="0" applyNumberFormat="1" applyFont="1" applyFill="1" applyBorder="1" applyAlignment="1">
      <alignment horizontal="center" vertical="top" wrapText="1"/>
    </xf>
    <xf numFmtId="0" fontId="3" fillId="8" borderId="11" xfId="0" applyNumberFormat="1" applyFont="1" applyFill="1" applyBorder="1" applyAlignment="1">
      <alignment horizontal="center" vertical="top" wrapText="1"/>
    </xf>
    <xf numFmtId="0" fontId="3" fillId="8" borderId="1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justify"/>
    </xf>
    <xf numFmtId="0" fontId="3" fillId="8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7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justify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 wrapText="1"/>
    </xf>
    <xf numFmtId="0" fontId="19" fillId="9" borderId="2" xfId="0" applyFont="1" applyFill="1" applyBorder="1" applyAlignment="1">
      <alignment horizontal="center" vertical="justify"/>
    </xf>
    <xf numFmtId="0" fontId="20" fillId="9" borderId="2" xfId="0" applyFont="1" applyFill="1" applyBorder="1" applyAlignment="1">
      <alignment horizontal="center" vertical="top" wrapText="1"/>
    </xf>
    <xf numFmtId="0" fontId="21" fillId="9" borderId="2" xfId="0" applyFont="1" applyFill="1" applyBorder="1" applyAlignment="1">
      <alignment horizontal="center" vertical="top" wrapText="1"/>
    </xf>
    <xf numFmtId="0" fontId="22" fillId="9" borderId="2" xfId="0" applyFont="1" applyFill="1" applyBorder="1" applyAlignment="1">
      <alignment horizontal="center" vertical="justify"/>
    </xf>
    <xf numFmtId="0" fontId="3" fillId="5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center" vertical="top" wrapText="1"/>
    </xf>
    <xf numFmtId="0" fontId="3" fillId="4" borderId="10" xfId="0" applyNumberFormat="1" applyFont="1" applyFill="1" applyBorder="1" applyAlignment="1">
      <alignment horizontal="center"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3" fillId="5" borderId="6" xfId="0" applyNumberFormat="1" applyFont="1" applyFill="1" applyBorder="1" applyAlignment="1">
      <alignment horizontal="center" vertical="top" wrapText="1"/>
    </xf>
    <xf numFmtId="0" fontId="3" fillId="5" borderId="1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justify"/>
    </xf>
    <xf numFmtId="0" fontId="2" fillId="2" borderId="6" xfId="0" applyNumberFormat="1" applyFont="1" applyFill="1" applyBorder="1" applyAlignment="1">
      <alignment horizontal="center" vertical="justify"/>
    </xf>
    <xf numFmtId="0" fontId="2" fillId="2" borderId="10" xfId="0" applyNumberFormat="1" applyFont="1" applyFill="1" applyBorder="1" applyAlignment="1">
      <alignment horizontal="center" vertical="justify"/>
    </xf>
    <xf numFmtId="0" fontId="0" fillId="2" borderId="1" xfId="0" applyNumberFormat="1" applyFont="1" applyFill="1" applyBorder="1" applyAlignment="1">
      <alignment horizontal="center" vertical="justify"/>
    </xf>
    <xf numFmtId="0" fontId="0" fillId="2" borderId="6" xfId="0" applyNumberFormat="1" applyFont="1" applyFill="1" applyBorder="1" applyAlignment="1">
      <alignment horizontal="center" vertical="justify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justify"/>
    </xf>
    <xf numFmtId="0" fontId="8" fillId="2" borderId="2" xfId="0" applyNumberFormat="1" applyFont="1" applyFill="1" applyBorder="1" applyAlignment="1">
      <alignment horizontal="center" vertical="top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5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6" xfId="0" applyNumberFormat="1" applyFont="1" applyFill="1" applyBorder="1" applyAlignment="1">
      <alignment horizontal="center" vertical="top"/>
    </xf>
    <xf numFmtId="0" fontId="2" fillId="2" borderId="10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vertical="justify" wrapText="1"/>
    </xf>
    <xf numFmtId="0" fontId="10" fillId="2" borderId="6" xfId="0" applyNumberFormat="1" applyFont="1" applyFill="1" applyBorder="1" applyAlignment="1">
      <alignment horizontal="center" vertical="justify" wrapText="1"/>
    </xf>
    <xf numFmtId="0" fontId="10" fillId="2" borderId="10" xfId="0" applyNumberFormat="1" applyFont="1" applyFill="1" applyBorder="1" applyAlignment="1">
      <alignment horizontal="center" vertical="justify" wrapText="1"/>
    </xf>
    <xf numFmtId="0" fontId="4" fillId="2" borderId="11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top" wrapText="1"/>
    </xf>
    <xf numFmtId="0" fontId="10" fillId="2" borderId="6" xfId="0" applyNumberFormat="1" applyFont="1" applyFill="1" applyBorder="1" applyAlignment="1">
      <alignment horizontal="center" vertical="top" wrapText="1"/>
    </xf>
    <xf numFmtId="0" fontId="10" fillId="2" borderId="10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top" wrapText="1"/>
    </xf>
    <xf numFmtId="0" fontId="18" fillId="2" borderId="1" xfId="0" applyNumberFormat="1" applyFont="1" applyFill="1" applyBorder="1" applyAlignment="1">
      <alignment horizontal="center" vertical="justify"/>
    </xf>
    <xf numFmtId="0" fontId="18" fillId="2" borderId="6" xfId="0" applyNumberFormat="1" applyFont="1" applyFill="1" applyBorder="1" applyAlignment="1">
      <alignment horizontal="center" vertical="justify"/>
    </xf>
    <xf numFmtId="0" fontId="18" fillId="2" borderId="10" xfId="0" applyNumberFormat="1" applyFont="1" applyFill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0" fillId="2" borderId="1" xfId="0" applyNumberFormat="1" applyFont="1" applyFill="1" applyBorder="1" applyAlignment="1">
      <alignment horizontal="center" vertical="top"/>
    </xf>
    <xf numFmtId="0" fontId="0" fillId="2" borderId="6" xfId="0" applyNumberFormat="1" applyFont="1" applyFill="1" applyBorder="1" applyAlignment="1">
      <alignment horizontal="center" vertical="top"/>
    </xf>
    <xf numFmtId="0" fontId="0" fillId="2" borderId="10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10" xfId="0" applyNumberFormat="1" applyFont="1" applyFill="1" applyBorder="1" applyAlignment="1">
      <alignment horizontal="center" vertical="top" wrapText="1"/>
    </xf>
    <xf numFmtId="0" fontId="19" fillId="2" borderId="1" xfId="0" applyNumberFormat="1" applyFont="1" applyFill="1" applyBorder="1" applyAlignment="1">
      <alignment horizontal="center" vertical="justify"/>
    </xf>
    <xf numFmtId="0" fontId="19" fillId="2" borderId="6" xfId="0" applyNumberFormat="1" applyFont="1" applyFill="1" applyBorder="1" applyAlignment="1">
      <alignment horizontal="center" vertical="justify"/>
    </xf>
    <xf numFmtId="0" fontId="19" fillId="2" borderId="10" xfId="0" applyNumberFormat="1" applyFont="1" applyFill="1" applyBorder="1" applyAlignment="1">
      <alignment horizontal="center" vertical="justify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justify"/>
    </xf>
    <xf numFmtId="0" fontId="8" fillId="3" borderId="1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8" fillId="4" borderId="2" xfId="0" applyNumberFormat="1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8" fillId="5" borderId="2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justify"/>
    </xf>
    <xf numFmtId="0" fontId="19" fillId="2" borderId="6" xfId="0" applyFont="1" applyFill="1" applyBorder="1" applyAlignment="1">
      <alignment horizontal="center" vertical="justify"/>
    </xf>
    <xf numFmtId="0" fontId="19" fillId="2" borderId="10" xfId="0" applyFont="1" applyFill="1" applyBorder="1" applyAlignment="1">
      <alignment horizontal="center" vertical="justify"/>
    </xf>
    <xf numFmtId="0" fontId="5" fillId="4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3" fillId="7" borderId="1" xfId="0" applyNumberFormat="1" applyFont="1" applyFill="1" applyBorder="1" applyAlignment="1">
      <alignment horizontal="center" vertical="top" wrapText="1"/>
    </xf>
    <xf numFmtId="0" fontId="3" fillId="7" borderId="6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0" fillId="2" borderId="0" xfId="0" applyFill="1" applyAlignment="1"/>
    <xf numFmtId="0" fontId="0" fillId="2" borderId="8" xfId="0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0" fillId="2" borderId="11" xfId="0" applyFill="1" applyBorder="1" applyAlignment="1">
      <alignment wrapText="1"/>
    </xf>
    <xf numFmtId="0" fontId="0" fillId="2" borderId="13" xfId="0" applyFill="1" applyBorder="1" applyAlignment="1"/>
    <xf numFmtId="0" fontId="0" fillId="2" borderId="11" xfId="0" applyFill="1" applyBorder="1" applyAlignment="1"/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wrapText="1"/>
    </xf>
    <xf numFmtId="0" fontId="5" fillId="3" borderId="1" xfId="0" applyNumberFormat="1" applyFont="1" applyFill="1" applyBorder="1" applyAlignment="1">
      <alignment horizontal="center" vertical="top" wrapText="1"/>
    </xf>
    <xf numFmtId="0" fontId="5" fillId="3" borderId="6" xfId="0" applyNumberFormat="1" applyFont="1" applyFill="1" applyBorder="1" applyAlignment="1">
      <alignment horizontal="center" vertical="top" wrapText="1"/>
    </xf>
    <xf numFmtId="0" fontId="5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6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2"/>
  <sheetViews>
    <sheetView tabSelected="1" workbookViewId="0">
      <selection activeCell="G447" sqref="G447"/>
    </sheetView>
  </sheetViews>
  <sheetFormatPr defaultRowHeight="15" x14ac:dyDescent="0.25"/>
  <cols>
    <col min="2" max="2" width="40.5703125" customWidth="1"/>
    <col min="4" max="4" width="9.140625" customWidth="1"/>
  </cols>
  <sheetData>
    <row r="1" spans="1:15" x14ac:dyDescent="0.25">
      <c r="A1" s="167" t="s">
        <v>0</v>
      </c>
      <c r="B1" s="170" t="s">
        <v>1</v>
      </c>
      <c r="C1" s="171" t="s">
        <v>2</v>
      </c>
      <c r="D1" s="174" t="s">
        <v>3</v>
      </c>
      <c r="E1" s="175"/>
      <c r="F1" s="176"/>
      <c r="G1" s="167" t="s">
        <v>4</v>
      </c>
      <c r="H1" s="158" t="s">
        <v>5</v>
      </c>
      <c r="I1" s="159"/>
      <c r="J1" s="159"/>
      <c r="K1" s="160"/>
      <c r="L1" s="158" t="s">
        <v>6</v>
      </c>
      <c r="M1" s="159"/>
      <c r="N1" s="159"/>
      <c r="O1" s="160"/>
    </row>
    <row r="2" spans="1:15" x14ac:dyDescent="0.25">
      <c r="A2" s="168"/>
      <c r="B2" s="170"/>
      <c r="C2" s="172"/>
      <c r="D2" s="177"/>
      <c r="E2" s="178"/>
      <c r="F2" s="179"/>
      <c r="G2" s="168"/>
      <c r="H2" s="161"/>
      <c r="I2" s="162"/>
      <c r="J2" s="162"/>
      <c r="K2" s="163"/>
      <c r="L2" s="161"/>
      <c r="M2" s="162"/>
      <c r="N2" s="162"/>
      <c r="O2" s="163"/>
    </row>
    <row r="3" spans="1:15" ht="20.25" customHeight="1" x14ac:dyDescent="0.25">
      <c r="A3" s="169"/>
      <c r="B3" s="170"/>
      <c r="C3" s="173"/>
      <c r="D3" s="2" t="s">
        <v>7</v>
      </c>
      <c r="E3" s="2" t="s">
        <v>8</v>
      </c>
      <c r="F3" s="2" t="s">
        <v>9</v>
      </c>
      <c r="G3" s="169"/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</row>
    <row r="4" spans="1:15" x14ac:dyDescent="0.25">
      <c r="A4" s="3">
        <v>1</v>
      </c>
      <c r="B4" s="1">
        <v>2</v>
      </c>
      <c r="C4" s="1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</row>
    <row r="5" spans="1:15" ht="15.75" x14ac:dyDescent="0.25">
      <c r="A5" s="164" t="s">
        <v>18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6"/>
    </row>
    <row r="6" spans="1:15" ht="15.75" x14ac:dyDescent="0.25">
      <c r="A6" s="164" t="s">
        <v>26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</row>
    <row r="7" spans="1:15" x14ac:dyDescent="0.25">
      <c r="A7" s="16">
        <v>1</v>
      </c>
      <c r="B7" s="17">
        <v>2</v>
      </c>
      <c r="C7" s="17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</row>
    <row r="8" spans="1:15" x14ac:dyDescent="0.25">
      <c r="A8" s="110">
        <v>210</v>
      </c>
      <c r="B8" s="111" t="s">
        <v>33</v>
      </c>
      <c r="C8" s="112">
        <v>150</v>
      </c>
      <c r="D8" s="110">
        <v>15.45</v>
      </c>
      <c r="E8" s="110">
        <v>25.5</v>
      </c>
      <c r="F8" s="110">
        <v>2.4</v>
      </c>
      <c r="G8" s="110">
        <v>257.14999999999998</v>
      </c>
      <c r="H8" s="110">
        <v>0</v>
      </c>
      <c r="I8" s="110">
        <v>0.3</v>
      </c>
      <c r="J8" s="110">
        <v>0</v>
      </c>
      <c r="K8" s="110">
        <v>0</v>
      </c>
      <c r="L8" s="108">
        <v>98.58</v>
      </c>
      <c r="M8" s="108">
        <v>0</v>
      </c>
      <c r="N8" s="108">
        <v>20.07</v>
      </c>
      <c r="O8" s="108">
        <v>2.78</v>
      </c>
    </row>
    <row r="9" spans="1:15" ht="4.5" customHeight="1" x14ac:dyDescent="0.25">
      <c r="A9" s="110"/>
      <c r="B9" s="111"/>
      <c r="C9" s="112"/>
      <c r="D9" s="110"/>
      <c r="E9" s="110"/>
      <c r="F9" s="110"/>
      <c r="G9" s="110"/>
      <c r="H9" s="110"/>
      <c r="I9" s="110"/>
      <c r="J9" s="110"/>
      <c r="K9" s="110"/>
      <c r="L9" s="108"/>
      <c r="M9" s="108"/>
      <c r="N9" s="108"/>
      <c r="O9" s="108"/>
    </row>
    <row r="10" spans="1:15" hidden="1" x14ac:dyDescent="0.25">
      <c r="A10" s="110"/>
      <c r="B10" s="111"/>
      <c r="C10" s="112"/>
      <c r="D10" s="110"/>
      <c r="E10" s="110"/>
      <c r="F10" s="110"/>
      <c r="G10" s="110"/>
      <c r="H10" s="110"/>
      <c r="I10" s="110"/>
      <c r="J10" s="110"/>
      <c r="K10" s="110"/>
      <c r="L10" s="108"/>
      <c r="M10" s="108"/>
      <c r="N10" s="108"/>
      <c r="O10" s="108"/>
    </row>
    <row r="11" spans="1:15" hidden="1" x14ac:dyDescent="0.25">
      <c r="A11" s="110"/>
      <c r="B11" s="111"/>
      <c r="C11" s="112"/>
      <c r="D11" s="110"/>
      <c r="E11" s="110"/>
      <c r="F11" s="110"/>
      <c r="G11" s="110"/>
      <c r="H11" s="110"/>
      <c r="I11" s="110"/>
      <c r="J11" s="110"/>
      <c r="K11" s="110"/>
      <c r="L11" s="108"/>
      <c r="M11" s="108"/>
      <c r="N11" s="108"/>
      <c r="O11" s="108"/>
    </row>
    <row r="12" spans="1:15" x14ac:dyDescent="0.25">
      <c r="A12" s="129"/>
      <c r="B12" s="132" t="s">
        <v>63</v>
      </c>
      <c r="C12" s="155">
        <v>60</v>
      </c>
      <c r="D12" s="129">
        <v>0.72</v>
      </c>
      <c r="E12" s="129">
        <v>2.83</v>
      </c>
      <c r="F12" s="129">
        <v>4.63</v>
      </c>
      <c r="G12" s="129">
        <v>46.8</v>
      </c>
      <c r="H12" s="129">
        <v>0.03</v>
      </c>
      <c r="I12" s="129">
        <v>5.76</v>
      </c>
      <c r="J12" s="129">
        <v>0</v>
      </c>
      <c r="K12" s="129">
        <v>0</v>
      </c>
      <c r="L12" s="100">
        <v>19.2</v>
      </c>
      <c r="M12" s="100">
        <v>0</v>
      </c>
      <c r="N12" s="100">
        <v>0</v>
      </c>
      <c r="O12" s="100">
        <v>0.25</v>
      </c>
    </row>
    <row r="13" spans="1:15" ht="10.5" customHeight="1" x14ac:dyDescent="0.25">
      <c r="A13" s="130"/>
      <c r="B13" s="133"/>
      <c r="C13" s="156"/>
      <c r="D13" s="130"/>
      <c r="E13" s="130"/>
      <c r="F13" s="130"/>
      <c r="G13" s="130"/>
      <c r="H13" s="130"/>
      <c r="I13" s="130"/>
      <c r="J13" s="130"/>
      <c r="K13" s="130"/>
      <c r="L13" s="101"/>
      <c r="M13" s="101"/>
      <c r="N13" s="101"/>
      <c r="O13" s="101"/>
    </row>
    <row r="14" spans="1:15" hidden="1" x14ac:dyDescent="0.25">
      <c r="A14" s="130"/>
      <c r="B14" s="133"/>
      <c r="C14" s="156"/>
      <c r="D14" s="130"/>
      <c r="E14" s="130"/>
      <c r="F14" s="130"/>
      <c r="G14" s="130"/>
      <c r="H14" s="130"/>
      <c r="I14" s="130"/>
      <c r="J14" s="130"/>
      <c r="K14" s="130"/>
      <c r="L14" s="101"/>
      <c r="M14" s="101"/>
      <c r="N14" s="101"/>
      <c r="O14" s="101"/>
    </row>
    <row r="15" spans="1:15" hidden="1" x14ac:dyDescent="0.25">
      <c r="A15" s="130"/>
      <c r="B15" s="133"/>
      <c r="C15" s="156"/>
      <c r="D15" s="130"/>
      <c r="E15" s="130"/>
      <c r="F15" s="130"/>
      <c r="G15" s="130"/>
      <c r="H15" s="130"/>
      <c r="I15" s="130"/>
      <c r="J15" s="130"/>
      <c r="K15" s="130"/>
      <c r="L15" s="101"/>
      <c r="M15" s="101"/>
      <c r="N15" s="101"/>
      <c r="O15" s="101"/>
    </row>
    <row r="16" spans="1:15" hidden="1" x14ac:dyDescent="0.25">
      <c r="A16" s="130"/>
      <c r="B16" s="133"/>
      <c r="C16" s="156"/>
      <c r="D16" s="130"/>
      <c r="E16" s="130"/>
      <c r="F16" s="130"/>
      <c r="G16" s="130"/>
      <c r="H16" s="130"/>
      <c r="I16" s="130"/>
      <c r="J16" s="130"/>
      <c r="K16" s="130"/>
      <c r="L16" s="101"/>
      <c r="M16" s="101"/>
      <c r="N16" s="101"/>
      <c r="O16" s="101"/>
    </row>
    <row r="17" spans="1:15" hidden="1" x14ac:dyDescent="0.25">
      <c r="A17" s="131"/>
      <c r="B17" s="134"/>
      <c r="C17" s="157"/>
      <c r="D17" s="131"/>
      <c r="E17" s="131"/>
      <c r="F17" s="131"/>
      <c r="G17" s="131"/>
      <c r="H17" s="131"/>
      <c r="I17" s="131"/>
      <c r="J17" s="131"/>
      <c r="K17" s="131"/>
      <c r="L17" s="102"/>
      <c r="M17" s="102"/>
      <c r="N17" s="102"/>
      <c r="O17" s="102"/>
    </row>
    <row r="18" spans="1:15" x14ac:dyDescent="0.25">
      <c r="A18" s="67"/>
      <c r="B18" s="68" t="s">
        <v>79</v>
      </c>
      <c r="C18" s="39">
        <v>30</v>
      </c>
      <c r="D18" s="67">
        <v>1.85</v>
      </c>
      <c r="E18" s="67">
        <v>0.65</v>
      </c>
      <c r="F18" s="67">
        <v>12.56</v>
      </c>
      <c r="G18" s="11">
        <v>64.33</v>
      </c>
      <c r="H18" s="12">
        <v>0.03</v>
      </c>
      <c r="I18" s="12">
        <v>0</v>
      </c>
      <c r="J18" s="12">
        <v>0</v>
      </c>
      <c r="K18" s="12">
        <v>0</v>
      </c>
      <c r="L18" s="13">
        <v>6</v>
      </c>
      <c r="M18" s="13">
        <v>19.5</v>
      </c>
      <c r="N18" s="13">
        <v>4.2</v>
      </c>
      <c r="O18" s="13">
        <v>0.27</v>
      </c>
    </row>
    <row r="19" spans="1:15" x14ac:dyDescent="0.25">
      <c r="A19" s="67">
        <v>14</v>
      </c>
      <c r="B19" s="68" t="s">
        <v>19</v>
      </c>
      <c r="C19" s="69">
        <v>10</v>
      </c>
      <c r="D19" s="67">
        <v>0.08</v>
      </c>
      <c r="E19" s="67">
        <v>7.25</v>
      </c>
      <c r="F19" s="67">
        <v>0.13</v>
      </c>
      <c r="G19" s="11">
        <v>66</v>
      </c>
      <c r="H19" s="12">
        <v>0</v>
      </c>
      <c r="I19" s="12">
        <v>0</v>
      </c>
      <c r="J19" s="12">
        <v>40</v>
      </c>
      <c r="K19" s="12">
        <v>0</v>
      </c>
      <c r="L19" s="13">
        <v>2.4</v>
      </c>
      <c r="M19" s="13">
        <v>3</v>
      </c>
      <c r="N19" s="13">
        <v>0</v>
      </c>
      <c r="O19" s="13">
        <v>0.02</v>
      </c>
    </row>
    <row r="20" spans="1:15" x14ac:dyDescent="0.25">
      <c r="A20" s="52"/>
      <c r="B20" s="53" t="s">
        <v>78</v>
      </c>
      <c r="C20" s="54" t="s">
        <v>61</v>
      </c>
      <c r="D20" s="49">
        <v>0.8</v>
      </c>
      <c r="E20" s="49">
        <v>0.8</v>
      </c>
      <c r="F20" s="49">
        <v>19.600000000000001</v>
      </c>
      <c r="G20" s="55">
        <v>94</v>
      </c>
      <c r="H20" s="56">
        <v>0</v>
      </c>
      <c r="I20" s="56">
        <v>20</v>
      </c>
      <c r="J20" s="56">
        <v>0</v>
      </c>
      <c r="K20" s="56">
        <v>0</v>
      </c>
      <c r="L20" s="50">
        <v>32</v>
      </c>
      <c r="M20" s="50">
        <v>22</v>
      </c>
      <c r="N20" s="50">
        <v>0.1</v>
      </c>
      <c r="O20" s="50">
        <v>44</v>
      </c>
    </row>
    <row r="21" spans="1:15" x14ac:dyDescent="0.25">
      <c r="A21" s="90"/>
      <c r="B21" s="243" t="s">
        <v>107</v>
      </c>
      <c r="C21" s="87">
        <v>200</v>
      </c>
      <c r="D21" s="244">
        <v>1</v>
      </c>
      <c r="E21" s="244">
        <v>0</v>
      </c>
      <c r="F21" s="244">
        <v>20.2</v>
      </c>
      <c r="G21" s="245">
        <v>84.8</v>
      </c>
      <c r="H21" s="246">
        <v>0</v>
      </c>
      <c r="I21" s="246">
        <v>4</v>
      </c>
      <c r="J21" s="246">
        <v>0</v>
      </c>
      <c r="K21" s="246">
        <v>0</v>
      </c>
      <c r="L21" s="247">
        <v>14</v>
      </c>
      <c r="M21" s="247">
        <v>10</v>
      </c>
      <c r="N21" s="247">
        <v>0</v>
      </c>
      <c r="O21" s="247">
        <v>2.8</v>
      </c>
    </row>
    <row r="22" spans="1:15" x14ac:dyDescent="0.25">
      <c r="A22" s="110">
        <v>379</v>
      </c>
      <c r="B22" s="111" t="s">
        <v>34</v>
      </c>
      <c r="C22" s="112">
        <v>200</v>
      </c>
      <c r="D22" s="91">
        <v>3.17</v>
      </c>
      <c r="E22" s="91">
        <v>2.68</v>
      </c>
      <c r="F22" s="91">
        <v>15.9</v>
      </c>
      <c r="G22" s="91">
        <v>100.6</v>
      </c>
      <c r="H22" s="91">
        <v>0</v>
      </c>
      <c r="I22" s="91">
        <v>1.3</v>
      </c>
      <c r="J22" s="91">
        <v>0</v>
      </c>
      <c r="K22" s="91">
        <v>0</v>
      </c>
      <c r="L22" s="100">
        <v>125.78</v>
      </c>
      <c r="M22" s="100">
        <v>0</v>
      </c>
      <c r="N22" s="100">
        <v>14</v>
      </c>
      <c r="O22" s="100">
        <v>0.13</v>
      </c>
    </row>
    <row r="23" spans="1:15" ht="5.25" customHeight="1" x14ac:dyDescent="0.25">
      <c r="A23" s="110"/>
      <c r="B23" s="111"/>
      <c r="C23" s="112"/>
      <c r="D23" s="92"/>
      <c r="E23" s="92"/>
      <c r="F23" s="92"/>
      <c r="G23" s="92"/>
      <c r="H23" s="92"/>
      <c r="I23" s="92"/>
      <c r="J23" s="92"/>
      <c r="K23" s="92"/>
      <c r="L23" s="101"/>
      <c r="M23" s="101"/>
      <c r="N23" s="101"/>
      <c r="O23" s="101"/>
    </row>
    <row r="24" spans="1:15" hidden="1" x14ac:dyDescent="0.25">
      <c r="A24" s="110"/>
      <c r="B24" s="111"/>
      <c r="C24" s="112"/>
      <c r="D24" s="92"/>
      <c r="E24" s="92"/>
      <c r="F24" s="92"/>
      <c r="G24" s="92"/>
      <c r="H24" s="92"/>
      <c r="I24" s="92"/>
      <c r="J24" s="92"/>
      <c r="K24" s="92"/>
      <c r="L24" s="101"/>
      <c r="M24" s="101"/>
      <c r="N24" s="101"/>
      <c r="O24" s="101"/>
    </row>
    <row r="25" spans="1:15" hidden="1" x14ac:dyDescent="0.25">
      <c r="A25" s="110"/>
      <c r="B25" s="111"/>
      <c r="C25" s="112"/>
      <c r="D25" s="92"/>
      <c r="E25" s="92"/>
      <c r="F25" s="92"/>
      <c r="G25" s="92"/>
      <c r="H25" s="92"/>
      <c r="I25" s="92"/>
      <c r="J25" s="92"/>
      <c r="K25" s="92"/>
      <c r="L25" s="101"/>
      <c r="M25" s="101"/>
      <c r="N25" s="101"/>
      <c r="O25" s="101"/>
    </row>
    <row r="26" spans="1:15" x14ac:dyDescent="0.25">
      <c r="A26" s="20"/>
      <c r="B26" s="70" t="s">
        <v>35</v>
      </c>
      <c r="C26" s="51">
        <v>840</v>
      </c>
      <c r="D26" s="47">
        <f>SUM(D8:D25)</f>
        <v>23.07</v>
      </c>
      <c r="E26" s="47">
        <f>SUM(E8:E25)</f>
        <v>39.709999999999994</v>
      </c>
      <c r="F26" s="47">
        <f>SUM(F8:F25)</f>
        <v>75.42</v>
      </c>
      <c r="G26" s="47">
        <f>SUM(G8:G25)</f>
        <v>713.68</v>
      </c>
      <c r="H26" s="47">
        <f>SUM(H8:H25)</f>
        <v>0.06</v>
      </c>
      <c r="I26" s="47">
        <f>SUM(I8:I25)</f>
        <v>31.36</v>
      </c>
      <c r="J26" s="47">
        <f>SUM(J8:J25)</f>
        <v>40</v>
      </c>
      <c r="K26" s="47">
        <f>SUM(K8:K25)</f>
        <v>0</v>
      </c>
      <c r="L26" s="47">
        <f>SUM(L8:L25)</f>
        <v>297.96000000000004</v>
      </c>
      <c r="M26" s="47">
        <f>SUM(M8:M25)</f>
        <v>54.5</v>
      </c>
      <c r="N26" s="47">
        <f>SUM(N8:N25)</f>
        <v>38.370000000000005</v>
      </c>
      <c r="O26" s="47">
        <f>SUM(O8:O25)</f>
        <v>50.25</v>
      </c>
    </row>
    <row r="27" spans="1:15" ht="15.75" x14ac:dyDescent="0.25">
      <c r="A27" s="105" t="s">
        <v>25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7"/>
    </row>
    <row r="28" spans="1:15" x14ac:dyDescent="0.25">
      <c r="A28" s="16">
        <v>1</v>
      </c>
      <c r="B28" s="17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6">
        <v>8</v>
      </c>
      <c r="I28" s="16">
        <v>9</v>
      </c>
      <c r="J28" s="16">
        <v>10</v>
      </c>
      <c r="K28" s="16">
        <v>11</v>
      </c>
      <c r="L28" s="16">
        <v>12</v>
      </c>
      <c r="M28" s="16">
        <v>13</v>
      </c>
      <c r="N28" s="16">
        <v>14</v>
      </c>
      <c r="O28" s="16">
        <v>15</v>
      </c>
    </row>
    <row r="29" spans="1:15" ht="15" customHeight="1" x14ac:dyDescent="0.25">
      <c r="A29" s="49">
        <v>75</v>
      </c>
      <c r="B29" s="49" t="s">
        <v>95</v>
      </c>
      <c r="C29" s="49">
        <v>100</v>
      </c>
      <c r="D29" s="49">
        <v>1.75</v>
      </c>
      <c r="E29" s="49">
        <v>8.07</v>
      </c>
      <c r="F29" s="49">
        <v>10.08</v>
      </c>
      <c r="G29" s="49">
        <v>122.22</v>
      </c>
      <c r="H29" s="61">
        <v>0.05</v>
      </c>
      <c r="I29" s="61">
        <v>10.67</v>
      </c>
      <c r="J29" s="61">
        <v>0</v>
      </c>
      <c r="K29" s="61">
        <v>0</v>
      </c>
      <c r="L29" s="50">
        <v>33.5</v>
      </c>
      <c r="M29" s="50">
        <v>0</v>
      </c>
      <c r="N29" s="50">
        <v>0</v>
      </c>
      <c r="O29" s="50">
        <v>1.33</v>
      </c>
    </row>
    <row r="30" spans="1:15" ht="15" customHeight="1" x14ac:dyDescent="0.25">
      <c r="A30" s="110">
        <v>99</v>
      </c>
      <c r="B30" s="111" t="s">
        <v>51</v>
      </c>
      <c r="C30" s="150" t="s">
        <v>37</v>
      </c>
      <c r="D30" s="116">
        <v>7.89</v>
      </c>
      <c r="E30" s="116">
        <v>8.0399999999999991</v>
      </c>
      <c r="F30" s="116">
        <v>14.6</v>
      </c>
      <c r="G30" s="116">
        <v>162.80000000000001</v>
      </c>
      <c r="H30" s="116">
        <v>0</v>
      </c>
      <c r="I30" s="116">
        <v>6.67</v>
      </c>
      <c r="J30" s="116">
        <v>0</v>
      </c>
      <c r="K30" s="116">
        <v>0</v>
      </c>
      <c r="L30" s="116">
        <v>49.94</v>
      </c>
      <c r="M30" s="116">
        <v>0</v>
      </c>
      <c r="N30" s="116">
        <v>39.619999999999997</v>
      </c>
      <c r="O30" s="116">
        <v>1.99</v>
      </c>
    </row>
    <row r="31" spans="1:15" ht="9" customHeight="1" x14ac:dyDescent="0.25">
      <c r="A31" s="110"/>
      <c r="B31" s="111"/>
      <c r="C31" s="150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</row>
    <row r="32" spans="1:15" ht="15" hidden="1" customHeight="1" x14ac:dyDescent="0.25">
      <c r="A32" s="110"/>
      <c r="B32" s="111"/>
      <c r="C32" s="150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  <row r="33" spans="1:15" ht="15" hidden="1" customHeight="1" x14ac:dyDescent="0.25">
      <c r="A33" s="110"/>
      <c r="B33" s="111"/>
      <c r="C33" s="150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</row>
    <row r="34" spans="1:15" ht="15" hidden="1" customHeight="1" x14ac:dyDescent="0.25">
      <c r="A34" s="110"/>
      <c r="B34" s="111"/>
      <c r="C34" s="150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</row>
    <row r="35" spans="1:15" ht="15" hidden="1" customHeight="1" x14ac:dyDescent="0.25">
      <c r="A35" s="110"/>
      <c r="B35" s="111"/>
      <c r="C35" s="150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</row>
    <row r="36" spans="1:15" ht="15" hidden="1" customHeight="1" x14ac:dyDescent="0.25">
      <c r="A36" s="110"/>
      <c r="B36" s="111"/>
      <c r="C36" s="150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</row>
    <row r="37" spans="1:15" ht="15" hidden="1" customHeight="1" x14ac:dyDescent="0.25">
      <c r="A37" s="110"/>
      <c r="B37" s="111"/>
      <c r="C37" s="150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</row>
    <row r="38" spans="1:15" ht="15" hidden="1" customHeight="1" x14ac:dyDescent="0.25">
      <c r="A38" s="110"/>
      <c r="B38" s="111"/>
      <c r="C38" s="150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</row>
    <row r="39" spans="1:15" ht="15" customHeight="1" x14ac:dyDescent="0.25">
      <c r="A39" s="234">
        <v>260</v>
      </c>
      <c r="B39" s="235" t="s">
        <v>100</v>
      </c>
      <c r="C39" s="236" t="s">
        <v>101</v>
      </c>
      <c r="D39" s="117">
        <v>29.1</v>
      </c>
      <c r="E39" s="117">
        <v>33.58</v>
      </c>
      <c r="F39" s="117">
        <v>5.78</v>
      </c>
      <c r="G39" s="117">
        <v>442</v>
      </c>
      <c r="H39" s="117">
        <v>0</v>
      </c>
      <c r="I39" s="117">
        <v>1.84</v>
      </c>
      <c r="J39" s="117">
        <v>0</v>
      </c>
      <c r="K39" s="117">
        <v>0</v>
      </c>
      <c r="L39" s="138">
        <v>43.62</v>
      </c>
      <c r="M39" s="138">
        <v>0</v>
      </c>
      <c r="N39" s="138">
        <v>44.06</v>
      </c>
      <c r="O39" s="138">
        <v>6.12</v>
      </c>
    </row>
    <row r="40" spans="1:15" ht="3" customHeight="1" x14ac:dyDescent="0.25">
      <c r="A40" s="234"/>
      <c r="B40" s="235"/>
      <c r="C40" s="236"/>
      <c r="D40" s="118"/>
      <c r="E40" s="118"/>
      <c r="F40" s="118"/>
      <c r="G40" s="118"/>
      <c r="H40" s="118"/>
      <c r="I40" s="118"/>
      <c r="J40" s="118"/>
      <c r="K40" s="118"/>
      <c r="L40" s="139"/>
      <c r="M40" s="139"/>
      <c r="N40" s="139"/>
      <c r="O40" s="139"/>
    </row>
    <row r="41" spans="1:15" ht="15" hidden="1" customHeight="1" x14ac:dyDescent="0.25">
      <c r="A41" s="234"/>
      <c r="B41" s="235"/>
      <c r="C41" s="236"/>
      <c r="D41" s="118"/>
      <c r="E41" s="118"/>
      <c r="F41" s="118"/>
      <c r="G41" s="118"/>
      <c r="H41" s="118"/>
      <c r="I41" s="118"/>
      <c r="J41" s="118"/>
      <c r="K41" s="118"/>
      <c r="L41" s="139"/>
      <c r="M41" s="139"/>
      <c r="N41" s="139"/>
      <c r="O41" s="139"/>
    </row>
    <row r="42" spans="1:15" ht="15" hidden="1" customHeight="1" x14ac:dyDescent="0.25">
      <c r="A42" s="234"/>
      <c r="B42" s="235"/>
      <c r="C42" s="236"/>
      <c r="D42" s="118"/>
      <c r="E42" s="118"/>
      <c r="F42" s="118"/>
      <c r="G42" s="118"/>
      <c r="H42" s="118"/>
      <c r="I42" s="118"/>
      <c r="J42" s="118"/>
      <c r="K42" s="118"/>
      <c r="L42" s="139"/>
      <c r="M42" s="139"/>
      <c r="N42" s="139"/>
      <c r="O42" s="139"/>
    </row>
    <row r="43" spans="1:15" ht="15" hidden="1" customHeight="1" x14ac:dyDescent="0.25">
      <c r="A43" s="234"/>
      <c r="B43" s="235"/>
      <c r="C43" s="236"/>
      <c r="D43" s="118"/>
      <c r="E43" s="118"/>
      <c r="F43" s="118"/>
      <c r="G43" s="118"/>
      <c r="H43" s="118"/>
      <c r="I43" s="118"/>
      <c r="J43" s="118"/>
      <c r="K43" s="118"/>
      <c r="L43" s="139"/>
      <c r="M43" s="139"/>
      <c r="N43" s="139"/>
      <c r="O43" s="139"/>
    </row>
    <row r="44" spans="1:15" ht="15" hidden="1" customHeight="1" x14ac:dyDescent="0.25">
      <c r="A44" s="234"/>
      <c r="B44" s="235"/>
      <c r="C44" s="236"/>
      <c r="D44" s="118"/>
      <c r="E44" s="118"/>
      <c r="F44" s="118"/>
      <c r="G44" s="118"/>
      <c r="H44" s="118"/>
      <c r="I44" s="118"/>
      <c r="J44" s="118"/>
      <c r="K44" s="118"/>
      <c r="L44" s="139"/>
      <c r="M44" s="139"/>
      <c r="N44" s="139"/>
      <c r="O44" s="139"/>
    </row>
    <row r="45" spans="1:15" ht="15" hidden="1" customHeight="1" x14ac:dyDescent="0.25">
      <c r="A45" s="234"/>
      <c r="B45" s="235"/>
      <c r="C45" s="236"/>
      <c r="D45" s="119"/>
      <c r="E45" s="119"/>
      <c r="F45" s="119"/>
      <c r="G45" s="119"/>
      <c r="H45" s="119"/>
      <c r="I45" s="119"/>
      <c r="J45" s="119"/>
      <c r="K45" s="119"/>
      <c r="L45" s="140"/>
      <c r="M45" s="140"/>
      <c r="N45" s="140"/>
      <c r="O45" s="140"/>
    </row>
    <row r="46" spans="1:15" x14ac:dyDescent="0.25">
      <c r="A46" s="91" t="s">
        <v>42</v>
      </c>
      <c r="B46" s="97" t="s">
        <v>85</v>
      </c>
      <c r="C46" s="151">
        <v>200</v>
      </c>
      <c r="D46" s="91">
        <v>7.3</v>
      </c>
      <c r="E46" s="91">
        <v>7.72</v>
      </c>
      <c r="F46" s="91">
        <v>40.549999999999997</v>
      </c>
      <c r="G46" s="91">
        <v>260.88</v>
      </c>
      <c r="H46" s="91">
        <v>0</v>
      </c>
      <c r="I46" s="91">
        <v>0</v>
      </c>
      <c r="J46" s="91">
        <v>0</v>
      </c>
      <c r="K46" s="91">
        <v>0</v>
      </c>
      <c r="L46" s="100">
        <v>16.11</v>
      </c>
      <c r="M46" s="100">
        <v>0</v>
      </c>
      <c r="N46" s="100">
        <v>10.85</v>
      </c>
      <c r="O46" s="100">
        <v>1.05</v>
      </c>
    </row>
    <row r="47" spans="1:15" ht="9" customHeight="1" x14ac:dyDescent="0.25">
      <c r="A47" s="92"/>
      <c r="B47" s="98"/>
      <c r="C47" s="152"/>
      <c r="D47" s="92"/>
      <c r="E47" s="92"/>
      <c r="F47" s="92"/>
      <c r="G47" s="92"/>
      <c r="H47" s="92"/>
      <c r="I47" s="92"/>
      <c r="J47" s="92"/>
      <c r="K47" s="92"/>
      <c r="L47" s="101"/>
      <c r="M47" s="101"/>
      <c r="N47" s="101"/>
      <c r="O47" s="101"/>
    </row>
    <row r="48" spans="1:15" hidden="1" x14ac:dyDescent="0.25">
      <c r="A48" s="93"/>
      <c r="B48" s="99"/>
      <c r="C48" s="153"/>
      <c r="D48" s="93"/>
      <c r="E48" s="93"/>
      <c r="F48" s="93"/>
      <c r="G48" s="93"/>
      <c r="H48" s="93"/>
      <c r="I48" s="93"/>
      <c r="J48" s="93"/>
      <c r="K48" s="93"/>
      <c r="L48" s="102"/>
      <c r="M48" s="102"/>
      <c r="N48" s="102"/>
      <c r="O48" s="102"/>
    </row>
    <row r="49" spans="1:15" x14ac:dyDescent="0.25">
      <c r="A49" s="14"/>
      <c r="B49" s="44" t="s">
        <v>20</v>
      </c>
      <c r="C49" s="39" t="s">
        <v>29</v>
      </c>
      <c r="D49" s="14">
        <v>0.67</v>
      </c>
      <c r="E49" s="14">
        <v>0.44</v>
      </c>
      <c r="F49" s="14">
        <v>8.3800000000000008</v>
      </c>
      <c r="G49" s="11">
        <v>42.8</v>
      </c>
      <c r="H49" s="12">
        <v>0.02</v>
      </c>
      <c r="I49" s="12">
        <v>0</v>
      </c>
      <c r="J49" s="12">
        <v>0</v>
      </c>
      <c r="K49" s="12">
        <v>0</v>
      </c>
      <c r="L49" s="13">
        <v>4</v>
      </c>
      <c r="M49" s="13">
        <v>13</v>
      </c>
      <c r="N49" s="13">
        <v>2.8</v>
      </c>
      <c r="O49" s="13">
        <v>0.18</v>
      </c>
    </row>
    <row r="50" spans="1:15" x14ac:dyDescent="0.25">
      <c r="A50" s="14"/>
      <c r="B50" s="44" t="s">
        <v>30</v>
      </c>
      <c r="C50" s="38">
        <v>30</v>
      </c>
      <c r="D50" s="14">
        <v>2.6</v>
      </c>
      <c r="E50" s="14">
        <v>1</v>
      </c>
      <c r="F50" s="14">
        <v>12.8</v>
      </c>
      <c r="G50" s="11">
        <v>77.7</v>
      </c>
      <c r="H50" s="12">
        <v>8.6999999999999993</v>
      </c>
      <c r="I50" s="12">
        <v>0.1</v>
      </c>
      <c r="J50" s="12">
        <v>0</v>
      </c>
      <c r="K50" s="12">
        <v>0.7</v>
      </c>
      <c r="L50" s="13">
        <v>2.2000000000000002</v>
      </c>
      <c r="M50" s="13">
        <v>3</v>
      </c>
      <c r="N50" s="13">
        <v>0</v>
      </c>
      <c r="O50" s="13">
        <v>4.7</v>
      </c>
    </row>
    <row r="51" spans="1:15" ht="15" customHeight="1" x14ac:dyDescent="0.25">
      <c r="A51" s="110">
        <v>342</v>
      </c>
      <c r="B51" s="111" t="s">
        <v>64</v>
      </c>
      <c r="C51" s="112" t="s">
        <v>96</v>
      </c>
      <c r="D51" s="126">
        <v>0.16</v>
      </c>
      <c r="E51" s="126">
        <v>0.16</v>
      </c>
      <c r="F51" s="126">
        <v>27.88</v>
      </c>
      <c r="G51" s="120">
        <v>114.6</v>
      </c>
      <c r="H51" s="120">
        <v>0</v>
      </c>
      <c r="I51" s="120">
        <v>20.9</v>
      </c>
      <c r="J51" s="120">
        <v>0</v>
      </c>
      <c r="K51" s="100">
        <v>0</v>
      </c>
      <c r="L51" s="100">
        <v>14.18</v>
      </c>
      <c r="M51" s="100">
        <v>0</v>
      </c>
      <c r="N51" s="100">
        <v>5.14</v>
      </c>
      <c r="O51" s="113">
        <v>0.95</v>
      </c>
    </row>
    <row r="52" spans="1:15" ht="0.75" customHeight="1" x14ac:dyDescent="0.25">
      <c r="A52" s="110"/>
      <c r="B52" s="111"/>
      <c r="C52" s="112"/>
      <c r="D52" s="127"/>
      <c r="E52" s="127"/>
      <c r="F52" s="127"/>
      <c r="G52" s="121"/>
      <c r="H52" s="121"/>
      <c r="I52" s="121"/>
      <c r="J52" s="121"/>
      <c r="K52" s="101"/>
      <c r="L52" s="101"/>
      <c r="M52" s="101"/>
      <c r="N52" s="101"/>
      <c r="O52" s="114"/>
    </row>
    <row r="53" spans="1:15" ht="15" hidden="1" customHeight="1" x14ac:dyDescent="0.25">
      <c r="A53" s="110"/>
      <c r="B53" s="111"/>
      <c r="C53" s="112"/>
      <c r="D53" s="127"/>
      <c r="E53" s="127"/>
      <c r="F53" s="127"/>
      <c r="G53" s="121"/>
      <c r="H53" s="121"/>
      <c r="I53" s="121"/>
      <c r="J53" s="121"/>
      <c r="K53" s="101"/>
      <c r="L53" s="101"/>
      <c r="M53" s="101"/>
      <c r="N53" s="101"/>
      <c r="O53" s="114"/>
    </row>
    <row r="54" spans="1:15" ht="15" hidden="1" customHeight="1" x14ac:dyDescent="0.25">
      <c r="A54" s="110"/>
      <c r="B54" s="111"/>
      <c r="C54" s="112"/>
      <c r="D54" s="128"/>
      <c r="E54" s="128"/>
      <c r="F54" s="128"/>
      <c r="G54" s="122"/>
      <c r="H54" s="122"/>
      <c r="I54" s="122"/>
      <c r="J54" s="122"/>
      <c r="K54" s="102"/>
      <c r="L54" s="102"/>
      <c r="M54" s="102"/>
      <c r="N54" s="102"/>
      <c r="O54" s="115"/>
    </row>
    <row r="55" spans="1:15" x14ac:dyDescent="0.25">
      <c r="A55" s="15"/>
      <c r="B55" s="7" t="s">
        <v>24</v>
      </c>
      <c r="C55" s="51">
        <v>900</v>
      </c>
      <c r="D55" s="47">
        <f t="shared" ref="D55:O55" si="0">SUM(D29:D54)</f>
        <v>49.47</v>
      </c>
      <c r="E55" s="47">
        <f t="shared" si="0"/>
        <v>59.009999999999991</v>
      </c>
      <c r="F55" s="47">
        <f t="shared" si="0"/>
        <v>120.06999999999998</v>
      </c>
      <c r="G55" s="47">
        <f t="shared" si="0"/>
        <v>1223</v>
      </c>
      <c r="H55" s="47">
        <f t="shared" si="0"/>
        <v>8.77</v>
      </c>
      <c r="I55" s="47">
        <f t="shared" si="0"/>
        <v>40.18</v>
      </c>
      <c r="J55" s="47">
        <f t="shared" si="0"/>
        <v>0</v>
      </c>
      <c r="K55" s="47">
        <f t="shared" si="0"/>
        <v>0.7</v>
      </c>
      <c r="L55" s="47">
        <f t="shared" si="0"/>
        <v>163.55000000000001</v>
      </c>
      <c r="M55" s="47">
        <f t="shared" si="0"/>
        <v>16</v>
      </c>
      <c r="N55" s="47">
        <f t="shared" si="0"/>
        <v>102.47</v>
      </c>
      <c r="O55" s="47">
        <f t="shared" si="0"/>
        <v>16.32</v>
      </c>
    </row>
    <row r="56" spans="1:15" x14ac:dyDescent="0.25">
      <c r="A56" s="18"/>
      <c r="B56" s="19" t="s">
        <v>31</v>
      </c>
      <c r="C56" s="18"/>
      <c r="D56" s="19">
        <f>D55+D26</f>
        <v>72.539999999999992</v>
      </c>
      <c r="E56" s="19">
        <f t="shared" ref="E56:O56" si="1">E55+E26</f>
        <v>98.719999999999985</v>
      </c>
      <c r="F56" s="19">
        <f t="shared" si="1"/>
        <v>195.48999999999998</v>
      </c>
      <c r="G56" s="19">
        <f t="shared" si="1"/>
        <v>1936.6799999999998</v>
      </c>
      <c r="H56" s="19">
        <f t="shared" si="1"/>
        <v>8.83</v>
      </c>
      <c r="I56" s="19">
        <f t="shared" si="1"/>
        <v>71.539999999999992</v>
      </c>
      <c r="J56" s="19">
        <f t="shared" si="1"/>
        <v>40</v>
      </c>
      <c r="K56" s="19">
        <f t="shared" si="1"/>
        <v>0.7</v>
      </c>
      <c r="L56" s="19">
        <f t="shared" si="1"/>
        <v>461.51000000000005</v>
      </c>
      <c r="M56" s="19">
        <f t="shared" si="1"/>
        <v>70.5</v>
      </c>
      <c r="N56" s="19">
        <f t="shared" si="1"/>
        <v>140.84</v>
      </c>
      <c r="O56" s="19">
        <f t="shared" si="1"/>
        <v>66.569999999999993</v>
      </c>
    </row>
    <row r="57" spans="1:15" ht="15.75" x14ac:dyDescent="0.25">
      <c r="A57" s="123" t="s">
        <v>32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5"/>
    </row>
    <row r="58" spans="1:15" ht="15.75" x14ac:dyDescent="0.25">
      <c r="A58" s="123" t="s">
        <v>26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5"/>
    </row>
    <row r="59" spans="1:15" ht="21.75" customHeight="1" x14ac:dyDescent="0.25">
      <c r="A59" s="91">
        <v>268</v>
      </c>
      <c r="B59" s="97" t="s">
        <v>81</v>
      </c>
      <c r="C59" s="231">
        <v>100</v>
      </c>
      <c r="D59" s="144">
        <v>16.5</v>
      </c>
      <c r="E59" s="144">
        <v>24.2</v>
      </c>
      <c r="F59" s="144">
        <v>14.33</v>
      </c>
      <c r="G59" s="144">
        <v>344</v>
      </c>
      <c r="H59" s="144">
        <v>0</v>
      </c>
      <c r="I59" s="144">
        <v>0.35</v>
      </c>
      <c r="J59" s="144">
        <v>0</v>
      </c>
      <c r="K59" s="144">
        <v>0</v>
      </c>
      <c r="L59" s="147">
        <v>43.15</v>
      </c>
      <c r="M59" s="147">
        <v>0</v>
      </c>
      <c r="N59" s="147">
        <v>55.79</v>
      </c>
      <c r="O59" s="147">
        <v>2.8</v>
      </c>
    </row>
    <row r="60" spans="1:15" ht="3" hidden="1" customHeight="1" x14ac:dyDescent="0.25">
      <c r="A60" s="92"/>
      <c r="B60" s="98"/>
      <c r="C60" s="232"/>
      <c r="D60" s="145"/>
      <c r="E60" s="145"/>
      <c r="F60" s="145"/>
      <c r="G60" s="145"/>
      <c r="H60" s="145"/>
      <c r="I60" s="145"/>
      <c r="J60" s="145"/>
      <c r="K60" s="145"/>
      <c r="L60" s="148"/>
      <c r="M60" s="148"/>
      <c r="N60" s="148"/>
      <c r="O60" s="148"/>
    </row>
    <row r="61" spans="1:15" ht="3.75" hidden="1" customHeight="1" x14ac:dyDescent="0.25">
      <c r="A61" s="92"/>
      <c r="B61" s="98"/>
      <c r="C61" s="232"/>
      <c r="D61" s="145"/>
      <c r="E61" s="145"/>
      <c r="F61" s="145"/>
      <c r="G61" s="145"/>
      <c r="H61" s="145"/>
      <c r="I61" s="145"/>
      <c r="J61" s="145"/>
      <c r="K61" s="145"/>
      <c r="L61" s="148"/>
      <c r="M61" s="148"/>
      <c r="N61" s="148"/>
      <c r="O61" s="148"/>
    </row>
    <row r="62" spans="1:15" ht="18" hidden="1" customHeight="1" x14ac:dyDescent="0.25">
      <c r="A62" s="92"/>
      <c r="B62" s="98"/>
      <c r="C62" s="232"/>
      <c r="D62" s="145"/>
      <c r="E62" s="145"/>
      <c r="F62" s="145"/>
      <c r="G62" s="145"/>
      <c r="H62" s="145"/>
      <c r="I62" s="145"/>
      <c r="J62" s="145"/>
      <c r="K62" s="145"/>
      <c r="L62" s="148"/>
      <c r="M62" s="148"/>
      <c r="N62" s="148"/>
      <c r="O62" s="148"/>
    </row>
    <row r="63" spans="1:15" ht="9.75" hidden="1" customHeight="1" x14ac:dyDescent="0.25">
      <c r="A63" s="92"/>
      <c r="B63" s="98"/>
      <c r="C63" s="232"/>
      <c r="D63" s="145"/>
      <c r="E63" s="145"/>
      <c r="F63" s="145"/>
      <c r="G63" s="145"/>
      <c r="H63" s="145"/>
      <c r="I63" s="145"/>
      <c r="J63" s="145"/>
      <c r="K63" s="145"/>
      <c r="L63" s="148"/>
      <c r="M63" s="148"/>
      <c r="N63" s="148"/>
      <c r="O63" s="148"/>
    </row>
    <row r="64" spans="1:15" ht="10.5" hidden="1" customHeight="1" x14ac:dyDescent="0.25">
      <c r="A64" s="93"/>
      <c r="B64" s="99"/>
      <c r="C64" s="233"/>
      <c r="D64" s="146"/>
      <c r="E64" s="146"/>
      <c r="F64" s="146"/>
      <c r="G64" s="146"/>
      <c r="H64" s="146"/>
      <c r="I64" s="146"/>
      <c r="J64" s="146"/>
      <c r="K64" s="146"/>
      <c r="L64" s="149"/>
      <c r="M64" s="149"/>
      <c r="N64" s="149"/>
      <c r="O64" s="149"/>
    </row>
    <row r="65" spans="1:15" ht="13.5" customHeight="1" x14ac:dyDescent="0.25">
      <c r="A65" s="110">
        <v>143</v>
      </c>
      <c r="B65" s="111" t="s">
        <v>86</v>
      </c>
      <c r="C65" s="112">
        <v>200</v>
      </c>
      <c r="D65" s="110">
        <v>3.0129999999999999</v>
      </c>
      <c r="E65" s="110">
        <v>7.11</v>
      </c>
      <c r="F65" s="110">
        <v>13.44</v>
      </c>
      <c r="G65" s="110">
        <v>138</v>
      </c>
      <c r="H65" s="110">
        <v>0.09</v>
      </c>
      <c r="I65" s="110">
        <v>17.89</v>
      </c>
      <c r="J65" s="110">
        <v>0</v>
      </c>
      <c r="K65" s="110">
        <v>0</v>
      </c>
      <c r="L65" s="108">
        <v>63.67</v>
      </c>
      <c r="M65" s="108">
        <v>0</v>
      </c>
      <c r="N65" s="108">
        <v>0</v>
      </c>
      <c r="O65" s="108">
        <v>1.18</v>
      </c>
    </row>
    <row r="66" spans="1:15" ht="4.5" customHeight="1" x14ac:dyDescent="0.25">
      <c r="A66" s="110"/>
      <c r="B66" s="111"/>
      <c r="C66" s="112"/>
      <c r="D66" s="110"/>
      <c r="E66" s="110"/>
      <c r="F66" s="110"/>
      <c r="G66" s="110"/>
      <c r="H66" s="110"/>
      <c r="I66" s="110"/>
      <c r="J66" s="110"/>
      <c r="K66" s="110"/>
      <c r="L66" s="108"/>
      <c r="M66" s="108"/>
      <c r="N66" s="108"/>
      <c r="O66" s="108"/>
    </row>
    <row r="67" spans="1:15" ht="12.75" hidden="1" customHeight="1" x14ac:dyDescent="0.25">
      <c r="A67" s="110"/>
      <c r="B67" s="111"/>
      <c r="C67" s="112"/>
      <c r="D67" s="110"/>
      <c r="E67" s="110"/>
      <c r="F67" s="110"/>
      <c r="G67" s="110"/>
      <c r="H67" s="110"/>
      <c r="I67" s="110"/>
      <c r="J67" s="110"/>
      <c r="K67" s="110"/>
      <c r="L67" s="108"/>
      <c r="M67" s="108"/>
      <c r="N67" s="108"/>
      <c r="O67" s="108"/>
    </row>
    <row r="68" spans="1:15" ht="18.75" hidden="1" customHeight="1" x14ac:dyDescent="0.25">
      <c r="A68" s="110"/>
      <c r="B68" s="111"/>
      <c r="C68" s="112"/>
      <c r="D68" s="110"/>
      <c r="E68" s="110"/>
      <c r="F68" s="110"/>
      <c r="G68" s="110"/>
      <c r="H68" s="110"/>
      <c r="I68" s="110"/>
      <c r="J68" s="110"/>
      <c r="K68" s="110"/>
      <c r="L68" s="108"/>
      <c r="M68" s="108"/>
      <c r="N68" s="108"/>
      <c r="O68" s="108"/>
    </row>
    <row r="69" spans="1:15" ht="3.75" hidden="1" customHeight="1" x14ac:dyDescent="0.25">
      <c r="A69" s="110"/>
      <c r="B69" s="111"/>
      <c r="C69" s="112"/>
      <c r="D69" s="110"/>
      <c r="E69" s="110"/>
      <c r="F69" s="110"/>
      <c r="G69" s="110"/>
      <c r="H69" s="110"/>
      <c r="I69" s="110"/>
      <c r="J69" s="110"/>
      <c r="K69" s="110"/>
      <c r="L69" s="108"/>
      <c r="M69" s="108"/>
      <c r="N69" s="108"/>
      <c r="O69" s="108"/>
    </row>
    <row r="70" spans="1:15" hidden="1" x14ac:dyDescent="0.25">
      <c r="A70" s="110"/>
      <c r="B70" s="111"/>
      <c r="C70" s="112"/>
      <c r="D70" s="110"/>
      <c r="E70" s="110"/>
      <c r="F70" s="110"/>
      <c r="G70" s="110"/>
      <c r="H70" s="110"/>
      <c r="I70" s="110"/>
      <c r="J70" s="110"/>
      <c r="K70" s="110"/>
      <c r="L70" s="108"/>
      <c r="M70" s="108"/>
      <c r="N70" s="108"/>
      <c r="O70" s="108"/>
    </row>
    <row r="71" spans="1:15" hidden="1" x14ac:dyDescent="0.25">
      <c r="A71" s="110"/>
      <c r="B71" s="111"/>
      <c r="C71" s="112"/>
      <c r="D71" s="110"/>
      <c r="E71" s="110"/>
      <c r="F71" s="110"/>
      <c r="G71" s="110"/>
      <c r="H71" s="110"/>
      <c r="I71" s="110"/>
      <c r="J71" s="110"/>
      <c r="K71" s="110"/>
      <c r="L71" s="108"/>
      <c r="M71" s="108"/>
      <c r="N71" s="108"/>
      <c r="O71" s="108"/>
    </row>
    <row r="72" spans="1:15" x14ac:dyDescent="0.25">
      <c r="A72" s="67"/>
      <c r="B72" s="68" t="s">
        <v>20</v>
      </c>
      <c r="C72" s="37" t="s">
        <v>80</v>
      </c>
      <c r="D72" s="70">
        <v>2.4700000000000002</v>
      </c>
      <c r="E72" s="70">
        <v>0.87</v>
      </c>
      <c r="F72" s="70">
        <v>16.75</v>
      </c>
      <c r="G72" s="70">
        <v>85.77</v>
      </c>
      <c r="H72" s="8">
        <v>0.04</v>
      </c>
      <c r="I72" s="8">
        <v>0</v>
      </c>
      <c r="J72" s="8">
        <v>0</v>
      </c>
      <c r="K72" s="8">
        <v>0</v>
      </c>
      <c r="L72" s="9">
        <v>8</v>
      </c>
      <c r="M72" s="9">
        <v>26</v>
      </c>
      <c r="N72" s="9">
        <v>5.6</v>
      </c>
      <c r="O72" s="9">
        <v>0.36</v>
      </c>
    </row>
    <row r="73" spans="1:15" x14ac:dyDescent="0.25">
      <c r="A73" s="67">
        <v>14</v>
      </c>
      <c r="B73" s="68" t="s">
        <v>19</v>
      </c>
      <c r="C73" s="69">
        <v>10</v>
      </c>
      <c r="D73" s="67">
        <v>0.08</v>
      </c>
      <c r="E73" s="67">
        <v>7.25</v>
      </c>
      <c r="F73" s="67">
        <v>0.13</v>
      </c>
      <c r="G73" s="67">
        <v>66</v>
      </c>
      <c r="H73" s="17">
        <v>0</v>
      </c>
      <c r="I73" s="17">
        <v>0</v>
      </c>
      <c r="J73" s="17">
        <v>40</v>
      </c>
      <c r="K73" s="17">
        <v>0</v>
      </c>
      <c r="L73" s="13">
        <v>2.4</v>
      </c>
      <c r="M73" s="13">
        <v>3</v>
      </c>
      <c r="N73" s="13">
        <v>0</v>
      </c>
      <c r="O73" s="13">
        <v>0.02</v>
      </c>
    </row>
    <row r="74" spans="1:15" x14ac:dyDescent="0.25">
      <c r="A74" s="110">
        <v>376</v>
      </c>
      <c r="B74" s="111" t="s">
        <v>22</v>
      </c>
      <c r="C74" s="112" t="s">
        <v>23</v>
      </c>
      <c r="D74" s="110">
        <v>0.2</v>
      </c>
      <c r="E74" s="110">
        <v>0</v>
      </c>
      <c r="F74" s="110">
        <v>13.4</v>
      </c>
      <c r="G74" s="110">
        <v>52</v>
      </c>
      <c r="H74" s="110">
        <v>0</v>
      </c>
      <c r="I74" s="110">
        <v>0.06</v>
      </c>
      <c r="J74" s="110">
        <v>0</v>
      </c>
      <c r="K74" s="110">
        <v>0</v>
      </c>
      <c r="L74" s="154">
        <v>2.98</v>
      </c>
      <c r="M74" s="154">
        <v>4.5</v>
      </c>
      <c r="N74" s="154">
        <v>2.4</v>
      </c>
      <c r="O74" s="154">
        <v>0.5</v>
      </c>
    </row>
    <row r="75" spans="1:15" ht="7.5" customHeight="1" x14ac:dyDescent="0.25">
      <c r="A75" s="110"/>
      <c r="B75" s="111"/>
      <c r="C75" s="112"/>
      <c r="D75" s="110"/>
      <c r="E75" s="110"/>
      <c r="F75" s="110"/>
      <c r="G75" s="110"/>
      <c r="H75" s="110"/>
      <c r="I75" s="110"/>
      <c r="J75" s="110"/>
      <c r="K75" s="110"/>
      <c r="L75" s="154"/>
      <c r="M75" s="154"/>
      <c r="N75" s="154"/>
      <c r="O75" s="154"/>
    </row>
    <row r="76" spans="1:15" hidden="1" x14ac:dyDescent="0.25">
      <c r="A76" s="110"/>
      <c r="B76" s="111"/>
      <c r="C76" s="112"/>
      <c r="D76" s="110"/>
      <c r="E76" s="110"/>
      <c r="F76" s="110"/>
      <c r="G76" s="110"/>
      <c r="H76" s="110"/>
      <c r="I76" s="110"/>
      <c r="J76" s="110"/>
      <c r="K76" s="110"/>
      <c r="L76" s="154"/>
      <c r="M76" s="154"/>
      <c r="N76" s="154"/>
      <c r="O76" s="154"/>
    </row>
    <row r="77" spans="1:15" x14ac:dyDescent="0.25">
      <c r="A77" s="15"/>
      <c r="B77" s="45" t="s">
        <v>24</v>
      </c>
      <c r="C77" s="51">
        <v>550</v>
      </c>
      <c r="D77" s="47">
        <f t="shared" ref="D77:O77" si="2">SUM(D59:D76)</f>
        <v>22.262999999999995</v>
      </c>
      <c r="E77" s="47">
        <f t="shared" si="2"/>
        <v>39.43</v>
      </c>
      <c r="F77" s="47">
        <f t="shared" si="2"/>
        <v>58.05</v>
      </c>
      <c r="G77" s="47">
        <f t="shared" si="2"/>
        <v>685.77</v>
      </c>
      <c r="H77" s="47">
        <f t="shared" si="2"/>
        <v>0.13</v>
      </c>
      <c r="I77" s="47">
        <f t="shared" si="2"/>
        <v>18.3</v>
      </c>
      <c r="J77" s="47">
        <f t="shared" si="2"/>
        <v>40</v>
      </c>
      <c r="K77" s="47">
        <f t="shared" si="2"/>
        <v>0</v>
      </c>
      <c r="L77" s="47">
        <f t="shared" si="2"/>
        <v>120.2</v>
      </c>
      <c r="M77" s="47">
        <f t="shared" si="2"/>
        <v>33.5</v>
      </c>
      <c r="N77" s="47">
        <f t="shared" si="2"/>
        <v>63.79</v>
      </c>
      <c r="O77" s="47">
        <f t="shared" si="2"/>
        <v>4.8599999999999994</v>
      </c>
    </row>
    <row r="78" spans="1:15" ht="15.75" x14ac:dyDescent="0.25">
      <c r="A78" s="105" t="s">
        <v>25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7"/>
    </row>
    <row r="79" spans="1:15" x14ac:dyDescent="0.25">
      <c r="A79" s="16">
        <v>1</v>
      </c>
      <c r="B79" s="17">
        <v>2</v>
      </c>
      <c r="C79" s="17">
        <v>3</v>
      </c>
      <c r="D79" s="16">
        <v>4</v>
      </c>
      <c r="E79" s="16">
        <v>5</v>
      </c>
      <c r="F79" s="16">
        <v>6</v>
      </c>
      <c r="G79" s="16">
        <v>7</v>
      </c>
      <c r="H79" s="16">
        <v>8</v>
      </c>
      <c r="I79" s="16">
        <v>9</v>
      </c>
      <c r="J79" s="16">
        <v>10</v>
      </c>
      <c r="K79" s="16">
        <v>11</v>
      </c>
      <c r="L79" s="16">
        <v>12</v>
      </c>
      <c r="M79" s="16">
        <v>13</v>
      </c>
      <c r="N79" s="16">
        <v>14</v>
      </c>
      <c r="O79" s="16">
        <v>15</v>
      </c>
    </row>
    <row r="80" spans="1:15" ht="15" customHeight="1" x14ac:dyDescent="0.25">
      <c r="A80" s="77">
        <v>75</v>
      </c>
      <c r="B80" s="77" t="s">
        <v>102</v>
      </c>
      <c r="C80" s="77">
        <v>100</v>
      </c>
      <c r="D80" s="77">
        <v>1.55</v>
      </c>
      <c r="E80" s="77">
        <v>8.14</v>
      </c>
      <c r="F80" s="77">
        <v>9.23</v>
      </c>
      <c r="G80" s="77">
        <v>116.63</v>
      </c>
      <c r="H80" s="78">
        <v>0.05</v>
      </c>
      <c r="I80" s="78">
        <v>3.68</v>
      </c>
      <c r="J80" s="78">
        <v>0</v>
      </c>
      <c r="K80" s="78">
        <v>0</v>
      </c>
      <c r="L80" s="79">
        <v>44.13</v>
      </c>
      <c r="M80" s="79">
        <v>0</v>
      </c>
      <c r="N80" s="79">
        <v>0</v>
      </c>
      <c r="O80" s="79">
        <v>0.83</v>
      </c>
    </row>
    <row r="81" spans="1:15" ht="13.5" customHeight="1" x14ac:dyDescent="0.25">
      <c r="A81" s="110">
        <v>82</v>
      </c>
      <c r="B81" s="111" t="s">
        <v>36</v>
      </c>
      <c r="C81" s="112" t="s">
        <v>37</v>
      </c>
      <c r="D81" s="91">
        <v>6.4</v>
      </c>
      <c r="E81" s="91">
        <v>10.029999999999999</v>
      </c>
      <c r="F81" s="91">
        <v>11.55</v>
      </c>
      <c r="G81" s="91">
        <v>171.04</v>
      </c>
      <c r="H81" s="91">
        <v>0</v>
      </c>
      <c r="I81" s="91">
        <v>16.059999999999999</v>
      </c>
      <c r="J81" s="91">
        <v>0</v>
      </c>
      <c r="K81" s="91">
        <v>0</v>
      </c>
      <c r="L81" s="100">
        <v>61.37</v>
      </c>
      <c r="M81" s="100">
        <v>0</v>
      </c>
      <c r="N81" s="100">
        <v>27.03</v>
      </c>
      <c r="O81" s="100">
        <v>1.68</v>
      </c>
    </row>
    <row r="82" spans="1:15" ht="4.5" hidden="1" customHeight="1" x14ac:dyDescent="0.25">
      <c r="A82" s="110"/>
      <c r="B82" s="111"/>
      <c r="C82" s="112"/>
      <c r="D82" s="92"/>
      <c r="E82" s="92"/>
      <c r="F82" s="92"/>
      <c r="G82" s="92"/>
      <c r="H82" s="92"/>
      <c r="I82" s="92"/>
      <c r="J82" s="92"/>
      <c r="K82" s="92"/>
      <c r="L82" s="101"/>
      <c r="M82" s="101"/>
      <c r="N82" s="101"/>
      <c r="O82" s="101"/>
    </row>
    <row r="83" spans="1:15" hidden="1" x14ac:dyDescent="0.25">
      <c r="A83" s="110"/>
      <c r="B83" s="111"/>
      <c r="C83" s="112"/>
      <c r="D83" s="92"/>
      <c r="E83" s="92"/>
      <c r="F83" s="92"/>
      <c r="G83" s="92"/>
      <c r="H83" s="92"/>
      <c r="I83" s="92"/>
      <c r="J83" s="92"/>
      <c r="K83" s="92"/>
      <c r="L83" s="101"/>
      <c r="M83" s="101"/>
      <c r="N83" s="101"/>
      <c r="O83" s="101"/>
    </row>
    <row r="84" spans="1:15" hidden="1" x14ac:dyDescent="0.25">
      <c r="A84" s="110"/>
      <c r="B84" s="111"/>
      <c r="C84" s="112"/>
      <c r="D84" s="92"/>
      <c r="E84" s="92"/>
      <c r="F84" s="92"/>
      <c r="G84" s="92"/>
      <c r="H84" s="92"/>
      <c r="I84" s="92"/>
      <c r="J84" s="92"/>
      <c r="K84" s="92"/>
      <c r="L84" s="101"/>
      <c r="M84" s="101"/>
      <c r="N84" s="101"/>
      <c r="O84" s="101"/>
    </row>
    <row r="85" spans="1:15" hidden="1" x14ac:dyDescent="0.25">
      <c r="A85" s="110"/>
      <c r="B85" s="111"/>
      <c r="C85" s="112"/>
      <c r="D85" s="92"/>
      <c r="E85" s="92"/>
      <c r="F85" s="92"/>
      <c r="G85" s="92"/>
      <c r="H85" s="92"/>
      <c r="I85" s="92"/>
      <c r="J85" s="92"/>
      <c r="K85" s="92"/>
      <c r="L85" s="101"/>
      <c r="M85" s="101"/>
      <c r="N85" s="101"/>
      <c r="O85" s="101"/>
    </row>
    <row r="86" spans="1:15" hidden="1" x14ac:dyDescent="0.25">
      <c r="A86" s="110"/>
      <c r="B86" s="111"/>
      <c r="C86" s="112"/>
      <c r="D86" s="92"/>
      <c r="E86" s="92"/>
      <c r="F86" s="92"/>
      <c r="G86" s="92"/>
      <c r="H86" s="92"/>
      <c r="I86" s="92"/>
      <c r="J86" s="92"/>
      <c r="K86" s="92"/>
      <c r="L86" s="101"/>
      <c r="M86" s="101"/>
      <c r="N86" s="101"/>
      <c r="O86" s="101"/>
    </row>
    <row r="87" spans="1:15" hidden="1" x14ac:dyDescent="0.25">
      <c r="A87" s="110"/>
      <c r="B87" s="111"/>
      <c r="C87" s="112"/>
      <c r="D87" s="92"/>
      <c r="E87" s="92"/>
      <c r="F87" s="92"/>
      <c r="G87" s="92"/>
      <c r="H87" s="92"/>
      <c r="I87" s="92"/>
      <c r="J87" s="92"/>
      <c r="K87" s="92"/>
      <c r="L87" s="101"/>
      <c r="M87" s="101"/>
      <c r="N87" s="101"/>
      <c r="O87" s="101"/>
    </row>
    <row r="88" spans="1:15" hidden="1" x14ac:dyDescent="0.25">
      <c r="A88" s="110"/>
      <c r="B88" s="111"/>
      <c r="C88" s="112"/>
      <c r="D88" s="92"/>
      <c r="E88" s="92"/>
      <c r="F88" s="92"/>
      <c r="G88" s="92"/>
      <c r="H88" s="92"/>
      <c r="I88" s="92"/>
      <c r="J88" s="92"/>
      <c r="K88" s="92"/>
      <c r="L88" s="101"/>
      <c r="M88" s="101"/>
      <c r="N88" s="101"/>
      <c r="O88" s="101"/>
    </row>
    <row r="89" spans="1:15" hidden="1" x14ac:dyDescent="0.25">
      <c r="A89" s="110"/>
      <c r="B89" s="111"/>
      <c r="C89" s="112"/>
      <c r="D89" s="92"/>
      <c r="E89" s="92"/>
      <c r="F89" s="92"/>
      <c r="G89" s="92"/>
      <c r="H89" s="92"/>
      <c r="I89" s="92"/>
      <c r="J89" s="92"/>
      <c r="K89" s="92"/>
      <c r="L89" s="101"/>
      <c r="M89" s="101"/>
      <c r="N89" s="101"/>
      <c r="O89" s="101"/>
    </row>
    <row r="90" spans="1:15" hidden="1" x14ac:dyDescent="0.25">
      <c r="A90" s="110"/>
      <c r="B90" s="111"/>
      <c r="C90" s="112"/>
      <c r="D90" s="92"/>
      <c r="E90" s="92"/>
      <c r="F90" s="92"/>
      <c r="G90" s="92"/>
      <c r="H90" s="92"/>
      <c r="I90" s="92"/>
      <c r="J90" s="92"/>
      <c r="K90" s="92"/>
      <c r="L90" s="101"/>
      <c r="M90" s="101"/>
      <c r="N90" s="101"/>
      <c r="O90" s="101"/>
    </row>
    <row r="91" spans="1:15" hidden="1" x14ac:dyDescent="0.25">
      <c r="A91" s="110"/>
      <c r="B91" s="111"/>
      <c r="C91" s="112"/>
      <c r="D91" s="92"/>
      <c r="E91" s="92"/>
      <c r="F91" s="92"/>
      <c r="G91" s="92"/>
      <c r="H91" s="92"/>
      <c r="I91" s="92"/>
      <c r="J91" s="92"/>
      <c r="K91" s="92"/>
      <c r="L91" s="101"/>
      <c r="M91" s="101"/>
      <c r="N91" s="101"/>
      <c r="O91" s="101"/>
    </row>
    <row r="92" spans="1:15" ht="15" customHeight="1" x14ac:dyDescent="0.25">
      <c r="A92" s="110">
        <v>268</v>
      </c>
      <c r="B92" s="111" t="s">
        <v>28</v>
      </c>
      <c r="C92" s="112">
        <v>100</v>
      </c>
      <c r="D92" s="110">
        <v>16.5</v>
      </c>
      <c r="E92" s="110">
        <v>24.2</v>
      </c>
      <c r="F92" s="110">
        <v>14.33</v>
      </c>
      <c r="G92" s="110">
        <v>344</v>
      </c>
      <c r="H92" s="110">
        <v>0</v>
      </c>
      <c r="I92" s="110">
        <v>0.35</v>
      </c>
      <c r="J92" s="110">
        <v>0</v>
      </c>
      <c r="K92" s="110">
        <v>0</v>
      </c>
      <c r="L92" s="108">
        <v>43.15</v>
      </c>
      <c r="M92" s="108">
        <v>0</v>
      </c>
      <c r="N92" s="108">
        <v>55.79</v>
      </c>
      <c r="O92" s="108">
        <v>2.8</v>
      </c>
    </row>
    <row r="93" spans="1:15" ht="3" customHeight="1" x14ac:dyDescent="0.25">
      <c r="A93" s="110"/>
      <c r="B93" s="111"/>
      <c r="C93" s="112"/>
      <c r="D93" s="110"/>
      <c r="E93" s="110"/>
      <c r="F93" s="110"/>
      <c r="G93" s="110"/>
      <c r="H93" s="110"/>
      <c r="I93" s="110"/>
      <c r="J93" s="110"/>
      <c r="K93" s="110"/>
      <c r="L93" s="108"/>
      <c r="M93" s="108"/>
      <c r="N93" s="108"/>
      <c r="O93" s="108"/>
    </row>
    <row r="94" spans="1:15" hidden="1" x14ac:dyDescent="0.25">
      <c r="A94" s="110"/>
      <c r="B94" s="111"/>
      <c r="C94" s="112"/>
      <c r="D94" s="110"/>
      <c r="E94" s="110"/>
      <c r="F94" s="110"/>
      <c r="G94" s="110"/>
      <c r="H94" s="110"/>
      <c r="I94" s="110"/>
      <c r="J94" s="110"/>
      <c r="K94" s="110"/>
      <c r="L94" s="108"/>
      <c r="M94" s="108"/>
      <c r="N94" s="108"/>
      <c r="O94" s="108"/>
    </row>
    <row r="95" spans="1:15" hidden="1" x14ac:dyDescent="0.25">
      <c r="A95" s="110"/>
      <c r="B95" s="111"/>
      <c r="C95" s="112"/>
      <c r="D95" s="110"/>
      <c r="E95" s="110"/>
      <c r="F95" s="110"/>
      <c r="G95" s="110"/>
      <c r="H95" s="110"/>
      <c r="I95" s="110"/>
      <c r="J95" s="110"/>
      <c r="K95" s="110"/>
      <c r="L95" s="108"/>
      <c r="M95" s="108"/>
      <c r="N95" s="108"/>
      <c r="O95" s="108"/>
    </row>
    <row r="96" spans="1:15" hidden="1" x14ac:dyDescent="0.25">
      <c r="A96" s="110"/>
      <c r="B96" s="111"/>
      <c r="C96" s="112"/>
      <c r="D96" s="110"/>
      <c r="E96" s="110"/>
      <c r="F96" s="110"/>
      <c r="G96" s="110"/>
      <c r="H96" s="110"/>
      <c r="I96" s="110"/>
      <c r="J96" s="110"/>
      <c r="K96" s="110"/>
      <c r="L96" s="108"/>
      <c r="M96" s="108"/>
      <c r="N96" s="108"/>
      <c r="O96" s="108"/>
    </row>
    <row r="97" spans="1:15" hidden="1" x14ac:dyDescent="0.25">
      <c r="A97" s="110"/>
      <c r="B97" s="111"/>
      <c r="C97" s="112"/>
      <c r="D97" s="110"/>
      <c r="E97" s="110"/>
      <c r="F97" s="110"/>
      <c r="G97" s="110"/>
      <c r="H97" s="110"/>
      <c r="I97" s="110"/>
      <c r="J97" s="110"/>
      <c r="K97" s="110"/>
      <c r="L97" s="108"/>
      <c r="M97" s="108"/>
      <c r="N97" s="108"/>
      <c r="O97" s="108"/>
    </row>
    <row r="98" spans="1:15" hidden="1" x14ac:dyDescent="0.25">
      <c r="A98" s="110"/>
      <c r="B98" s="111"/>
      <c r="C98" s="112"/>
      <c r="D98" s="110"/>
      <c r="E98" s="110"/>
      <c r="F98" s="110"/>
      <c r="G98" s="110"/>
      <c r="H98" s="110"/>
      <c r="I98" s="110"/>
      <c r="J98" s="110"/>
      <c r="K98" s="110"/>
      <c r="L98" s="108"/>
      <c r="M98" s="108"/>
      <c r="N98" s="108"/>
      <c r="O98" s="108"/>
    </row>
    <row r="99" spans="1:15" x14ac:dyDescent="0.25">
      <c r="A99" s="57">
        <v>171</v>
      </c>
      <c r="B99" s="59" t="s">
        <v>87</v>
      </c>
      <c r="C99" s="58">
        <v>200</v>
      </c>
      <c r="D99" s="57">
        <v>6.4</v>
      </c>
      <c r="E99" s="57">
        <v>7.79</v>
      </c>
      <c r="F99" s="57">
        <v>44.67</v>
      </c>
      <c r="G99" s="57">
        <v>287.79000000000002</v>
      </c>
      <c r="H99" s="57">
        <v>0.16800000000000001</v>
      </c>
      <c r="I99" s="57">
        <v>0</v>
      </c>
      <c r="J99" s="57">
        <v>0</v>
      </c>
      <c r="K99" s="57">
        <v>0</v>
      </c>
      <c r="L99" s="60">
        <v>13.25</v>
      </c>
      <c r="M99" s="60">
        <v>52.24</v>
      </c>
      <c r="N99" s="60">
        <v>16.690000000000001</v>
      </c>
      <c r="O99" s="60">
        <v>0.85</v>
      </c>
    </row>
    <row r="100" spans="1:15" x14ac:dyDescent="0.25">
      <c r="A100" s="14"/>
      <c r="B100" s="44" t="s">
        <v>20</v>
      </c>
      <c r="C100" s="39" t="s">
        <v>29</v>
      </c>
      <c r="D100" s="14">
        <v>0.67</v>
      </c>
      <c r="E100" s="14">
        <v>0.44</v>
      </c>
      <c r="F100" s="14">
        <v>8.3800000000000008</v>
      </c>
      <c r="G100" s="11">
        <v>42.8</v>
      </c>
      <c r="H100" s="12">
        <v>0.02</v>
      </c>
      <c r="I100" s="12">
        <v>0</v>
      </c>
      <c r="J100" s="12">
        <v>0</v>
      </c>
      <c r="K100" s="12">
        <v>0</v>
      </c>
      <c r="L100" s="13">
        <v>4</v>
      </c>
      <c r="M100" s="13">
        <v>13</v>
      </c>
      <c r="N100" s="13">
        <v>2.8</v>
      </c>
      <c r="O100" s="13">
        <v>0.18</v>
      </c>
    </row>
    <row r="101" spans="1:15" x14ac:dyDescent="0.25">
      <c r="A101" s="14"/>
      <c r="B101" s="44" t="s">
        <v>30</v>
      </c>
      <c r="C101" s="38">
        <v>30</v>
      </c>
      <c r="D101" s="14">
        <v>2.6</v>
      </c>
      <c r="E101" s="14">
        <v>1</v>
      </c>
      <c r="F101" s="14">
        <v>12.8</v>
      </c>
      <c r="G101" s="11">
        <v>77.7</v>
      </c>
      <c r="H101" s="12">
        <v>8.6999999999999993</v>
      </c>
      <c r="I101" s="12">
        <v>0.1</v>
      </c>
      <c r="J101" s="12">
        <v>0</v>
      </c>
      <c r="K101" s="12">
        <v>0.7</v>
      </c>
      <c r="L101" s="13">
        <v>2.2000000000000002</v>
      </c>
      <c r="M101" s="13">
        <v>3</v>
      </c>
      <c r="N101" s="13">
        <v>0</v>
      </c>
      <c r="O101" s="13">
        <v>4.7</v>
      </c>
    </row>
    <row r="102" spans="1:15" ht="14.25" customHeight="1" x14ac:dyDescent="0.25">
      <c r="A102" s="110">
        <v>354</v>
      </c>
      <c r="B102" s="111" t="s">
        <v>62</v>
      </c>
      <c r="C102" s="112" t="s">
        <v>96</v>
      </c>
      <c r="D102" s="91">
        <v>0.11</v>
      </c>
      <c r="E102" s="91">
        <v>0.12</v>
      </c>
      <c r="F102" s="91">
        <v>25.1</v>
      </c>
      <c r="G102" s="91">
        <v>119.2</v>
      </c>
      <c r="H102" s="91">
        <v>0</v>
      </c>
      <c r="I102" s="91">
        <v>20.83</v>
      </c>
      <c r="J102" s="91">
        <v>0</v>
      </c>
      <c r="K102" s="91">
        <v>0</v>
      </c>
      <c r="L102" s="100">
        <v>11.46</v>
      </c>
      <c r="M102" s="100">
        <v>0</v>
      </c>
      <c r="N102" s="100">
        <v>3.64</v>
      </c>
      <c r="O102" s="100">
        <v>0.56999999999999995</v>
      </c>
    </row>
    <row r="103" spans="1:15" ht="15" hidden="1" customHeight="1" x14ac:dyDescent="0.25">
      <c r="A103" s="110"/>
      <c r="B103" s="111"/>
      <c r="C103" s="112"/>
      <c r="D103" s="92"/>
      <c r="E103" s="92"/>
      <c r="F103" s="92"/>
      <c r="G103" s="92"/>
      <c r="H103" s="92"/>
      <c r="I103" s="92"/>
      <c r="J103" s="92"/>
      <c r="K103" s="92"/>
      <c r="L103" s="101"/>
      <c r="M103" s="101"/>
      <c r="N103" s="101"/>
      <c r="O103" s="101"/>
    </row>
    <row r="104" spans="1:15" ht="15" hidden="1" customHeight="1" x14ac:dyDescent="0.25">
      <c r="A104" s="110"/>
      <c r="B104" s="111"/>
      <c r="C104" s="112"/>
      <c r="D104" s="92"/>
      <c r="E104" s="92"/>
      <c r="F104" s="92"/>
      <c r="G104" s="92"/>
      <c r="H104" s="92"/>
      <c r="I104" s="92"/>
      <c r="J104" s="92"/>
      <c r="K104" s="92"/>
      <c r="L104" s="101"/>
      <c r="M104" s="101"/>
      <c r="N104" s="101"/>
      <c r="O104" s="101"/>
    </row>
    <row r="105" spans="1:15" ht="15" hidden="1" customHeight="1" x14ac:dyDescent="0.25">
      <c r="A105" s="110"/>
      <c r="B105" s="111"/>
      <c r="C105" s="112"/>
      <c r="D105" s="92"/>
      <c r="E105" s="92"/>
      <c r="F105" s="92"/>
      <c r="G105" s="92"/>
      <c r="H105" s="92"/>
      <c r="I105" s="92"/>
      <c r="J105" s="92"/>
      <c r="K105" s="92"/>
      <c r="L105" s="101"/>
      <c r="M105" s="101"/>
      <c r="N105" s="101"/>
      <c r="O105" s="101"/>
    </row>
    <row r="106" spans="1:15" x14ac:dyDescent="0.25">
      <c r="A106" s="20"/>
      <c r="B106" s="7" t="s">
        <v>35</v>
      </c>
      <c r="C106" s="51">
        <v>910</v>
      </c>
      <c r="D106" s="47">
        <f t="shared" ref="D106:O106" si="3">SUM(D80:D105)</f>
        <v>34.230000000000004</v>
      </c>
      <c r="E106" s="47">
        <f t="shared" si="3"/>
        <v>51.72</v>
      </c>
      <c r="F106" s="47">
        <f t="shared" si="3"/>
        <v>126.06</v>
      </c>
      <c r="G106" s="47">
        <f t="shared" si="3"/>
        <v>1159.1600000000001</v>
      </c>
      <c r="H106" s="47">
        <f t="shared" si="3"/>
        <v>8.9379999999999988</v>
      </c>
      <c r="I106" s="47">
        <f t="shared" si="3"/>
        <v>41.019999999999996</v>
      </c>
      <c r="J106" s="47">
        <f t="shared" si="3"/>
        <v>0</v>
      </c>
      <c r="K106" s="47">
        <f t="shared" si="3"/>
        <v>0.7</v>
      </c>
      <c r="L106" s="47">
        <f t="shared" si="3"/>
        <v>179.56</v>
      </c>
      <c r="M106" s="47">
        <f t="shared" si="3"/>
        <v>68.240000000000009</v>
      </c>
      <c r="N106" s="47">
        <f t="shared" si="3"/>
        <v>105.94999999999999</v>
      </c>
      <c r="O106" s="47">
        <f t="shared" si="3"/>
        <v>11.61</v>
      </c>
    </row>
    <row r="107" spans="1:15" x14ac:dyDescent="0.25">
      <c r="A107" s="20"/>
      <c r="B107" s="19" t="s">
        <v>31</v>
      </c>
      <c r="C107" s="7"/>
      <c r="D107" s="21">
        <f>D106+D77</f>
        <v>56.492999999999995</v>
      </c>
      <c r="E107" s="21">
        <f t="shared" ref="E107:O107" si="4">E106+E77</f>
        <v>91.15</v>
      </c>
      <c r="F107" s="21">
        <f t="shared" si="4"/>
        <v>184.11</v>
      </c>
      <c r="G107" s="21">
        <f t="shared" si="4"/>
        <v>1844.93</v>
      </c>
      <c r="H107" s="21">
        <f t="shared" si="4"/>
        <v>9.0679999999999996</v>
      </c>
      <c r="I107" s="21">
        <f t="shared" si="4"/>
        <v>59.319999999999993</v>
      </c>
      <c r="J107" s="21">
        <f t="shared" si="4"/>
        <v>40</v>
      </c>
      <c r="K107" s="21">
        <f t="shared" si="4"/>
        <v>0.7</v>
      </c>
      <c r="L107" s="21">
        <f t="shared" si="4"/>
        <v>299.76</v>
      </c>
      <c r="M107" s="21">
        <f t="shared" si="4"/>
        <v>101.74000000000001</v>
      </c>
      <c r="N107" s="21">
        <f t="shared" si="4"/>
        <v>169.73999999999998</v>
      </c>
      <c r="O107" s="21">
        <f t="shared" si="4"/>
        <v>16.47</v>
      </c>
    </row>
    <row r="108" spans="1:15" ht="15.75" x14ac:dyDescent="0.25">
      <c r="A108" s="123" t="s">
        <v>38</v>
      </c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5"/>
    </row>
    <row r="109" spans="1:15" ht="15.75" x14ac:dyDescent="0.25">
      <c r="A109" s="123" t="s">
        <v>26</v>
      </c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5"/>
    </row>
    <row r="110" spans="1:15" x14ac:dyDescent="0.25">
      <c r="A110" s="16">
        <v>1</v>
      </c>
      <c r="B110" s="17">
        <v>2</v>
      </c>
      <c r="C110" s="17">
        <v>3</v>
      </c>
      <c r="D110" s="16">
        <v>4</v>
      </c>
      <c r="E110" s="16">
        <v>5</v>
      </c>
      <c r="F110" s="16">
        <v>6</v>
      </c>
      <c r="G110" s="16">
        <v>7</v>
      </c>
      <c r="H110" s="16">
        <v>8</v>
      </c>
      <c r="I110" s="16">
        <v>9</v>
      </c>
      <c r="J110" s="16">
        <v>10</v>
      </c>
      <c r="K110" s="16">
        <v>11</v>
      </c>
      <c r="L110" s="16">
        <v>12</v>
      </c>
      <c r="M110" s="16">
        <v>13</v>
      </c>
      <c r="N110" s="16">
        <v>14</v>
      </c>
      <c r="O110" s="16">
        <v>15</v>
      </c>
    </row>
    <row r="111" spans="1:15" ht="18.75" customHeight="1" x14ac:dyDescent="0.25">
      <c r="A111" s="110" t="s">
        <v>56</v>
      </c>
      <c r="B111" s="110" t="s">
        <v>92</v>
      </c>
      <c r="C111" s="112" t="s">
        <v>57</v>
      </c>
      <c r="D111" s="116">
        <v>11.7</v>
      </c>
      <c r="E111" s="116">
        <v>10.7</v>
      </c>
      <c r="F111" s="116">
        <v>2.9</v>
      </c>
      <c r="G111" s="116">
        <v>155.80000000000001</v>
      </c>
      <c r="H111" s="116">
        <v>0.22</v>
      </c>
      <c r="I111" s="116">
        <v>0.02</v>
      </c>
      <c r="J111" s="116">
        <v>0</v>
      </c>
      <c r="K111" s="116">
        <v>0</v>
      </c>
      <c r="L111" s="116">
        <v>31.09</v>
      </c>
      <c r="M111" s="116">
        <v>0</v>
      </c>
      <c r="N111" s="116">
        <v>0</v>
      </c>
      <c r="O111" s="116">
        <v>0.92</v>
      </c>
    </row>
    <row r="112" spans="1:15" ht="5.25" hidden="1" customHeight="1" x14ac:dyDescent="0.25">
      <c r="A112" s="110"/>
      <c r="B112" s="110"/>
      <c r="C112" s="112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</row>
    <row r="113" spans="1:15" ht="15" hidden="1" customHeight="1" x14ac:dyDescent="0.25">
      <c r="A113" s="110"/>
      <c r="B113" s="110"/>
      <c r="C113" s="112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</row>
    <row r="114" spans="1:15" ht="15" hidden="1" customHeight="1" x14ac:dyDescent="0.25">
      <c r="A114" s="110"/>
      <c r="B114" s="110"/>
      <c r="C114" s="112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</row>
    <row r="115" spans="1:15" ht="15" hidden="1" customHeight="1" x14ac:dyDescent="0.25">
      <c r="A115" s="110"/>
      <c r="B115" s="110"/>
      <c r="C115" s="112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</row>
    <row r="116" spans="1:15" ht="15" hidden="1" customHeight="1" x14ac:dyDescent="0.25">
      <c r="A116" s="110"/>
      <c r="B116" s="110"/>
      <c r="C116" s="112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</row>
    <row r="117" spans="1:15" ht="15" hidden="1" customHeight="1" x14ac:dyDescent="0.25">
      <c r="A117" s="110"/>
      <c r="B117" s="110"/>
      <c r="C117" s="112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</row>
    <row r="118" spans="1:15" ht="15" hidden="1" customHeight="1" x14ac:dyDescent="0.25">
      <c r="A118" s="110"/>
      <c r="B118" s="110"/>
      <c r="C118" s="112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</row>
    <row r="119" spans="1:15" ht="15" hidden="1" customHeight="1" x14ac:dyDescent="0.25">
      <c r="A119" s="110"/>
      <c r="B119" s="110"/>
      <c r="C119" s="112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</row>
    <row r="120" spans="1:15" ht="9.75" customHeight="1" x14ac:dyDescent="0.25">
      <c r="A120" s="110"/>
      <c r="B120" s="110"/>
      <c r="C120" s="112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</row>
    <row r="121" spans="1:15" ht="15" customHeight="1" x14ac:dyDescent="0.25">
      <c r="A121" s="129" t="s">
        <v>60</v>
      </c>
      <c r="B121" s="132" t="s">
        <v>99</v>
      </c>
      <c r="C121" s="180">
        <v>200</v>
      </c>
      <c r="D121" s="180">
        <v>11.66</v>
      </c>
      <c r="E121" s="180">
        <v>6.5</v>
      </c>
      <c r="F121" s="180">
        <v>57.41</v>
      </c>
      <c r="G121" s="180">
        <v>356</v>
      </c>
      <c r="H121" s="180">
        <v>0.38</v>
      </c>
      <c r="I121" s="180">
        <v>0</v>
      </c>
      <c r="J121" s="180">
        <v>0.04</v>
      </c>
      <c r="K121" s="180">
        <v>0</v>
      </c>
      <c r="L121" s="135">
        <v>22.98</v>
      </c>
      <c r="M121" s="135">
        <v>3.81</v>
      </c>
      <c r="N121" s="135">
        <v>185</v>
      </c>
      <c r="O121" s="135">
        <v>6.2</v>
      </c>
    </row>
    <row r="122" spans="1:15" ht="4.5" customHeight="1" x14ac:dyDescent="0.25">
      <c r="A122" s="130"/>
      <c r="B122" s="133"/>
      <c r="C122" s="181"/>
      <c r="D122" s="181"/>
      <c r="E122" s="181"/>
      <c r="F122" s="181"/>
      <c r="G122" s="181"/>
      <c r="H122" s="181"/>
      <c r="I122" s="181"/>
      <c r="J122" s="181"/>
      <c r="K122" s="181"/>
      <c r="L122" s="136"/>
      <c r="M122" s="136"/>
      <c r="N122" s="136"/>
      <c r="O122" s="136"/>
    </row>
    <row r="123" spans="1:15" ht="15" hidden="1" customHeight="1" x14ac:dyDescent="0.25">
      <c r="A123" s="131"/>
      <c r="B123" s="134"/>
      <c r="C123" s="182"/>
      <c r="D123" s="182"/>
      <c r="E123" s="182"/>
      <c r="F123" s="182"/>
      <c r="G123" s="182"/>
      <c r="H123" s="182"/>
      <c r="I123" s="182"/>
      <c r="J123" s="182"/>
      <c r="K123" s="182"/>
      <c r="L123" s="137"/>
      <c r="M123" s="137"/>
      <c r="N123" s="137"/>
      <c r="O123" s="137"/>
    </row>
    <row r="124" spans="1:15" x14ac:dyDescent="0.25">
      <c r="A124" s="14"/>
      <c r="B124" s="44" t="s">
        <v>20</v>
      </c>
      <c r="C124" s="37" t="s">
        <v>80</v>
      </c>
      <c r="D124" s="7">
        <v>2.4700000000000002</v>
      </c>
      <c r="E124" s="7">
        <v>0.87</v>
      </c>
      <c r="F124" s="7">
        <v>16.75</v>
      </c>
      <c r="G124" s="7">
        <v>85.77</v>
      </c>
      <c r="H124" s="8">
        <v>0.04</v>
      </c>
      <c r="I124" s="8">
        <v>0</v>
      </c>
      <c r="J124" s="8">
        <v>0</v>
      </c>
      <c r="K124" s="8">
        <v>0</v>
      </c>
      <c r="L124" s="9">
        <v>8</v>
      </c>
      <c r="M124" s="9">
        <v>26</v>
      </c>
      <c r="N124" s="9">
        <v>5.6</v>
      </c>
      <c r="O124" s="9">
        <v>0.36</v>
      </c>
    </row>
    <row r="125" spans="1:15" x14ac:dyDescent="0.25">
      <c r="A125" s="14">
        <v>14</v>
      </c>
      <c r="B125" s="44" t="s">
        <v>19</v>
      </c>
      <c r="C125" s="38">
        <v>10</v>
      </c>
      <c r="D125" s="14">
        <v>0.08</v>
      </c>
      <c r="E125" s="14">
        <v>7.25</v>
      </c>
      <c r="F125" s="14">
        <v>0.13</v>
      </c>
      <c r="G125" s="11">
        <v>66</v>
      </c>
      <c r="H125" s="12">
        <v>0</v>
      </c>
      <c r="I125" s="12">
        <v>0</v>
      </c>
      <c r="J125" s="12">
        <v>40</v>
      </c>
      <c r="K125" s="12">
        <v>0</v>
      </c>
      <c r="L125" s="13">
        <v>2.4</v>
      </c>
      <c r="M125" s="13">
        <v>3</v>
      </c>
      <c r="N125" s="13">
        <v>0</v>
      </c>
      <c r="O125" s="13">
        <v>0.02</v>
      </c>
    </row>
    <row r="126" spans="1:15" x14ac:dyDescent="0.25">
      <c r="A126" s="90"/>
      <c r="B126" s="243" t="s">
        <v>107</v>
      </c>
      <c r="C126" s="87">
        <v>200</v>
      </c>
      <c r="D126" s="244">
        <v>1</v>
      </c>
      <c r="E126" s="244">
        <v>0</v>
      </c>
      <c r="F126" s="244">
        <v>20.2</v>
      </c>
      <c r="G126" s="245">
        <v>84.8</v>
      </c>
      <c r="H126" s="246">
        <v>0</v>
      </c>
      <c r="I126" s="246">
        <v>4</v>
      </c>
      <c r="J126" s="246">
        <v>0</v>
      </c>
      <c r="K126" s="246">
        <v>0</v>
      </c>
      <c r="L126" s="247">
        <v>14</v>
      </c>
      <c r="M126" s="247">
        <v>10</v>
      </c>
      <c r="N126" s="247">
        <v>0</v>
      </c>
      <c r="O126" s="247">
        <v>2.8</v>
      </c>
    </row>
    <row r="127" spans="1:15" ht="14.25" customHeight="1" x14ac:dyDescent="0.25">
      <c r="A127" s="110">
        <v>377</v>
      </c>
      <c r="B127" s="111" t="s">
        <v>39</v>
      </c>
      <c r="C127" s="112" t="s">
        <v>40</v>
      </c>
      <c r="D127" s="126">
        <v>0.13</v>
      </c>
      <c r="E127" s="126">
        <v>0.02</v>
      </c>
      <c r="F127" s="126">
        <v>15.2</v>
      </c>
      <c r="G127" s="120">
        <v>62</v>
      </c>
      <c r="H127" s="120">
        <v>0</v>
      </c>
      <c r="I127" s="120">
        <v>2.83</v>
      </c>
      <c r="J127" s="120">
        <v>0</v>
      </c>
      <c r="K127" s="100">
        <v>0</v>
      </c>
      <c r="L127" s="100">
        <v>14.2</v>
      </c>
      <c r="M127" s="100">
        <v>0</v>
      </c>
      <c r="N127" s="100">
        <v>2.4</v>
      </c>
      <c r="O127" s="113">
        <v>0.36</v>
      </c>
    </row>
    <row r="128" spans="1:15" hidden="1" x14ac:dyDescent="0.25">
      <c r="A128" s="110"/>
      <c r="B128" s="111"/>
      <c r="C128" s="112"/>
      <c r="D128" s="127"/>
      <c r="E128" s="127"/>
      <c r="F128" s="127"/>
      <c r="G128" s="121"/>
      <c r="H128" s="121"/>
      <c r="I128" s="121"/>
      <c r="J128" s="121"/>
      <c r="K128" s="101"/>
      <c r="L128" s="101"/>
      <c r="M128" s="101"/>
      <c r="N128" s="101"/>
      <c r="O128" s="114"/>
    </row>
    <row r="129" spans="1:15" hidden="1" x14ac:dyDescent="0.25">
      <c r="A129" s="110"/>
      <c r="B129" s="111"/>
      <c r="C129" s="112"/>
      <c r="D129" s="127"/>
      <c r="E129" s="127"/>
      <c r="F129" s="127"/>
      <c r="G129" s="121"/>
      <c r="H129" s="121"/>
      <c r="I129" s="121"/>
      <c r="J129" s="121"/>
      <c r="K129" s="101"/>
      <c r="L129" s="101"/>
      <c r="M129" s="101"/>
      <c r="N129" s="101"/>
      <c r="O129" s="114"/>
    </row>
    <row r="130" spans="1:15" hidden="1" x14ac:dyDescent="0.25">
      <c r="A130" s="110"/>
      <c r="B130" s="111"/>
      <c r="C130" s="112"/>
      <c r="D130" s="128"/>
      <c r="E130" s="128"/>
      <c r="F130" s="128"/>
      <c r="G130" s="122"/>
      <c r="H130" s="122"/>
      <c r="I130" s="122"/>
      <c r="J130" s="122"/>
      <c r="K130" s="102"/>
      <c r="L130" s="102"/>
      <c r="M130" s="102"/>
      <c r="N130" s="102"/>
      <c r="O130" s="115"/>
    </row>
    <row r="131" spans="1:15" x14ac:dyDescent="0.25">
      <c r="A131" s="20"/>
      <c r="B131" s="7" t="s">
        <v>35</v>
      </c>
      <c r="C131" s="51">
        <v>807</v>
      </c>
      <c r="D131" s="47">
        <f>SUM(D111:D130)</f>
        <v>27.039999999999996</v>
      </c>
      <c r="E131" s="47">
        <f>SUM(E111:E130)</f>
        <v>25.34</v>
      </c>
      <c r="F131" s="47">
        <f>SUM(F111:F130)</f>
        <v>112.59</v>
      </c>
      <c r="G131" s="47">
        <f>SUM(G111:G130)</f>
        <v>810.37</v>
      </c>
      <c r="H131" s="47">
        <f>SUM(H111:H130)</f>
        <v>0.64</v>
      </c>
      <c r="I131" s="47">
        <f>SUM(I111:I130)</f>
        <v>6.85</v>
      </c>
      <c r="J131" s="47">
        <f>SUM(J111:J130)</f>
        <v>40.04</v>
      </c>
      <c r="K131" s="47">
        <f>SUM(K111:K130)</f>
        <v>0</v>
      </c>
      <c r="L131" s="47">
        <f>SUM(L111:L130)</f>
        <v>92.67</v>
      </c>
      <c r="M131" s="47">
        <f>SUM(M111:M130)</f>
        <v>42.81</v>
      </c>
      <c r="N131" s="47">
        <f>SUM(N111:N130)</f>
        <v>193</v>
      </c>
      <c r="O131" s="47">
        <f>SUM(O111:O130)</f>
        <v>10.66</v>
      </c>
    </row>
    <row r="132" spans="1:15" ht="15.75" x14ac:dyDescent="0.25">
      <c r="A132" s="105" t="s">
        <v>25</v>
      </c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7"/>
    </row>
    <row r="133" spans="1:15" x14ac:dyDescent="0.25">
      <c r="A133" s="16">
        <v>1</v>
      </c>
      <c r="B133" s="17">
        <v>2</v>
      </c>
      <c r="C133" s="17">
        <v>3</v>
      </c>
      <c r="D133" s="16">
        <v>4</v>
      </c>
      <c r="E133" s="16">
        <v>5</v>
      </c>
      <c r="F133" s="16">
        <v>6</v>
      </c>
      <c r="G133" s="16">
        <v>7</v>
      </c>
      <c r="H133" s="16">
        <v>8</v>
      </c>
      <c r="I133" s="16">
        <v>9</v>
      </c>
      <c r="J133" s="16">
        <v>10</v>
      </c>
      <c r="K133" s="16">
        <v>11</v>
      </c>
      <c r="L133" s="16">
        <v>12</v>
      </c>
      <c r="M133" s="16">
        <v>13</v>
      </c>
      <c r="N133" s="16">
        <v>14</v>
      </c>
      <c r="O133" s="16">
        <v>15</v>
      </c>
    </row>
    <row r="134" spans="1:15" ht="15.75" customHeight="1" x14ac:dyDescent="0.25">
      <c r="A134" s="77">
        <v>354</v>
      </c>
      <c r="B134" s="77" t="s">
        <v>103</v>
      </c>
      <c r="C134" s="77">
        <v>100</v>
      </c>
      <c r="D134" s="77">
        <v>2.0699999999999998</v>
      </c>
      <c r="E134" s="77">
        <v>3.24</v>
      </c>
      <c r="F134" s="77">
        <v>9.42</v>
      </c>
      <c r="G134" s="77">
        <v>75.099999999999994</v>
      </c>
      <c r="H134" s="78">
        <v>0</v>
      </c>
      <c r="I134" s="78">
        <v>34.32</v>
      </c>
      <c r="J134" s="78">
        <v>0</v>
      </c>
      <c r="K134" s="78">
        <v>0</v>
      </c>
      <c r="L134" s="79">
        <v>0</v>
      </c>
      <c r="M134" s="79">
        <v>0</v>
      </c>
      <c r="N134" s="79">
        <v>0</v>
      </c>
      <c r="O134" s="79">
        <v>0</v>
      </c>
    </row>
    <row r="135" spans="1:15" x14ac:dyDescent="0.25">
      <c r="A135" s="110">
        <v>102</v>
      </c>
      <c r="B135" s="111" t="s">
        <v>27</v>
      </c>
      <c r="C135" s="112">
        <v>250</v>
      </c>
      <c r="D135" s="141">
        <v>9.83</v>
      </c>
      <c r="E135" s="141">
        <v>8.8800000000000008</v>
      </c>
      <c r="F135" s="141">
        <v>16.8</v>
      </c>
      <c r="G135" s="141">
        <v>169.34</v>
      </c>
      <c r="H135" s="141">
        <v>0</v>
      </c>
      <c r="I135" s="141">
        <v>11.17</v>
      </c>
      <c r="J135" s="141">
        <v>0</v>
      </c>
      <c r="K135" s="141">
        <v>0</v>
      </c>
      <c r="L135" s="141">
        <v>45.82</v>
      </c>
      <c r="M135" s="141">
        <v>0</v>
      </c>
      <c r="N135" s="141">
        <v>35.479999999999997</v>
      </c>
      <c r="O135" s="141">
        <v>4.55</v>
      </c>
    </row>
    <row r="136" spans="1:15" ht="2.25" customHeight="1" x14ac:dyDescent="0.25">
      <c r="A136" s="110"/>
      <c r="B136" s="111"/>
      <c r="C136" s="11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</row>
    <row r="137" spans="1:15" ht="15" hidden="1" customHeight="1" x14ac:dyDescent="0.25">
      <c r="A137" s="110"/>
      <c r="B137" s="111"/>
      <c r="C137" s="11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</row>
    <row r="138" spans="1:15" ht="15" hidden="1" customHeight="1" x14ac:dyDescent="0.25">
      <c r="A138" s="110"/>
      <c r="B138" s="111"/>
      <c r="C138" s="11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</row>
    <row r="139" spans="1:15" ht="15" hidden="1" customHeight="1" x14ac:dyDescent="0.25">
      <c r="A139" s="110"/>
      <c r="B139" s="111"/>
      <c r="C139" s="11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</row>
    <row r="140" spans="1:15" ht="15" hidden="1" customHeight="1" x14ac:dyDescent="0.25">
      <c r="A140" s="110"/>
      <c r="B140" s="111"/>
      <c r="C140" s="11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</row>
    <row r="141" spans="1:15" ht="15" hidden="1" customHeight="1" x14ac:dyDescent="0.25">
      <c r="A141" s="110"/>
      <c r="B141" s="111"/>
      <c r="C141" s="112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</row>
    <row r="142" spans="1:15" x14ac:dyDescent="0.25">
      <c r="A142" s="110">
        <v>234</v>
      </c>
      <c r="B142" s="111" t="s">
        <v>90</v>
      </c>
      <c r="C142" s="112">
        <v>100</v>
      </c>
      <c r="D142" s="91">
        <v>19.63</v>
      </c>
      <c r="E142" s="91">
        <v>15.32</v>
      </c>
      <c r="F142" s="91">
        <v>24.75</v>
      </c>
      <c r="G142" s="91">
        <v>320</v>
      </c>
      <c r="H142" s="91">
        <v>0.11</v>
      </c>
      <c r="I142" s="91">
        <v>1.18</v>
      </c>
      <c r="J142" s="91">
        <v>0</v>
      </c>
      <c r="K142" s="91">
        <v>0</v>
      </c>
      <c r="L142" s="100">
        <v>64.75</v>
      </c>
      <c r="M142" s="100">
        <v>203</v>
      </c>
      <c r="N142" s="100">
        <v>23.08</v>
      </c>
      <c r="O142" s="100">
        <v>0.59</v>
      </c>
    </row>
    <row r="143" spans="1:15" ht="0.75" customHeight="1" x14ac:dyDescent="0.25">
      <c r="A143" s="110"/>
      <c r="B143" s="111"/>
      <c r="C143" s="112"/>
      <c r="D143" s="92"/>
      <c r="E143" s="92"/>
      <c r="F143" s="92"/>
      <c r="G143" s="92"/>
      <c r="H143" s="92"/>
      <c r="I143" s="92"/>
      <c r="J143" s="92"/>
      <c r="K143" s="92"/>
      <c r="L143" s="101"/>
      <c r="M143" s="101"/>
      <c r="N143" s="101"/>
      <c r="O143" s="101"/>
    </row>
    <row r="144" spans="1:15" ht="15" hidden="1" customHeight="1" x14ac:dyDescent="0.25">
      <c r="A144" s="110"/>
      <c r="B144" s="111"/>
      <c r="C144" s="112"/>
      <c r="D144" s="92"/>
      <c r="E144" s="92"/>
      <c r="F144" s="92"/>
      <c r="G144" s="92"/>
      <c r="H144" s="92"/>
      <c r="I144" s="92"/>
      <c r="J144" s="92"/>
      <c r="K144" s="92"/>
      <c r="L144" s="101"/>
      <c r="M144" s="101"/>
      <c r="N144" s="101"/>
      <c r="O144" s="101"/>
    </row>
    <row r="145" spans="1:15" ht="15" hidden="1" customHeight="1" x14ac:dyDescent="0.25">
      <c r="A145" s="110"/>
      <c r="B145" s="111"/>
      <c r="C145" s="112"/>
      <c r="D145" s="93"/>
      <c r="E145" s="93"/>
      <c r="F145" s="93"/>
      <c r="G145" s="93"/>
      <c r="H145" s="93"/>
      <c r="I145" s="93"/>
      <c r="J145" s="93"/>
      <c r="K145" s="93"/>
      <c r="L145" s="102"/>
      <c r="M145" s="102"/>
      <c r="N145" s="102"/>
      <c r="O145" s="102"/>
    </row>
    <row r="146" spans="1:15" ht="15" hidden="1" customHeight="1" x14ac:dyDescent="0.25">
      <c r="A146" s="110">
        <v>234</v>
      </c>
      <c r="B146" s="111" t="s">
        <v>82</v>
      </c>
      <c r="C146" s="112">
        <v>100</v>
      </c>
      <c r="D146" s="91">
        <v>19.63</v>
      </c>
      <c r="E146" s="91">
        <v>15.32</v>
      </c>
      <c r="F146" s="91">
        <v>24.75</v>
      </c>
      <c r="G146" s="91">
        <v>320</v>
      </c>
      <c r="H146" s="91">
        <v>0.11</v>
      </c>
      <c r="I146" s="91">
        <v>1.18</v>
      </c>
      <c r="J146" s="91">
        <v>0</v>
      </c>
      <c r="K146" s="91">
        <v>0</v>
      </c>
      <c r="L146" s="100">
        <v>64.75</v>
      </c>
      <c r="M146" s="100">
        <v>203</v>
      </c>
      <c r="N146" s="100">
        <v>23.08</v>
      </c>
      <c r="O146" s="100">
        <v>0.59</v>
      </c>
    </row>
    <row r="147" spans="1:15" ht="15" hidden="1" customHeight="1" x14ac:dyDescent="0.25">
      <c r="A147" s="110"/>
      <c r="B147" s="111"/>
      <c r="C147" s="112"/>
      <c r="D147" s="92"/>
      <c r="E147" s="92"/>
      <c r="F147" s="92"/>
      <c r="G147" s="92"/>
      <c r="H147" s="92"/>
      <c r="I147" s="92"/>
      <c r="J147" s="92"/>
      <c r="K147" s="92"/>
      <c r="L147" s="101"/>
      <c r="M147" s="101"/>
      <c r="N147" s="101"/>
      <c r="O147" s="101"/>
    </row>
    <row r="148" spans="1:15" ht="15" hidden="1" customHeight="1" x14ac:dyDescent="0.25">
      <c r="A148" s="110"/>
      <c r="B148" s="111"/>
      <c r="C148" s="112"/>
      <c r="D148" s="92"/>
      <c r="E148" s="92"/>
      <c r="F148" s="92"/>
      <c r="G148" s="92"/>
      <c r="H148" s="92"/>
      <c r="I148" s="92"/>
      <c r="J148" s="92"/>
      <c r="K148" s="92"/>
      <c r="L148" s="101"/>
      <c r="M148" s="101"/>
      <c r="N148" s="101"/>
      <c r="O148" s="101"/>
    </row>
    <row r="149" spans="1:15" ht="15" hidden="1" customHeight="1" x14ac:dyDescent="0.25">
      <c r="A149" s="110"/>
      <c r="B149" s="111"/>
      <c r="C149" s="112"/>
      <c r="D149" s="93"/>
      <c r="E149" s="93"/>
      <c r="F149" s="93"/>
      <c r="G149" s="93"/>
      <c r="H149" s="93"/>
      <c r="I149" s="93"/>
      <c r="J149" s="93"/>
      <c r="K149" s="93"/>
      <c r="L149" s="102"/>
      <c r="M149" s="102"/>
      <c r="N149" s="102"/>
      <c r="O149" s="102"/>
    </row>
    <row r="150" spans="1:15" x14ac:dyDescent="0.25">
      <c r="A150" s="80">
        <v>312</v>
      </c>
      <c r="B150" s="80" t="s">
        <v>104</v>
      </c>
      <c r="C150" s="81">
        <v>200</v>
      </c>
      <c r="D150" s="81">
        <v>4</v>
      </c>
      <c r="E150" s="81">
        <v>12.78</v>
      </c>
      <c r="F150" s="81">
        <v>25.11</v>
      </c>
      <c r="G150" s="81">
        <v>242</v>
      </c>
      <c r="H150" s="81">
        <v>0</v>
      </c>
      <c r="I150" s="81">
        <v>24.89</v>
      </c>
      <c r="J150" s="81">
        <v>0</v>
      </c>
      <c r="K150" s="81">
        <v>0</v>
      </c>
      <c r="L150" s="82">
        <v>58.22</v>
      </c>
      <c r="M150" s="82">
        <v>0</v>
      </c>
      <c r="N150" s="82">
        <v>38.33</v>
      </c>
      <c r="O150" s="82">
        <v>1.44</v>
      </c>
    </row>
    <row r="151" spans="1:15" x14ac:dyDescent="0.25">
      <c r="A151" s="83">
        <v>228</v>
      </c>
      <c r="B151" s="83" t="s">
        <v>41</v>
      </c>
      <c r="C151" s="84">
        <v>50</v>
      </c>
      <c r="D151" s="84">
        <v>0.69</v>
      </c>
      <c r="E151" s="84">
        <v>1.95</v>
      </c>
      <c r="F151" s="84">
        <v>3.09</v>
      </c>
      <c r="G151" s="84">
        <v>31</v>
      </c>
      <c r="H151" s="84">
        <v>0</v>
      </c>
      <c r="I151" s="84">
        <v>0.39</v>
      </c>
      <c r="J151" s="84">
        <v>0</v>
      </c>
      <c r="K151" s="84">
        <v>0</v>
      </c>
      <c r="L151" s="85">
        <v>0.01</v>
      </c>
      <c r="M151" s="85">
        <v>0</v>
      </c>
      <c r="N151" s="85">
        <v>0</v>
      </c>
      <c r="O151" s="85">
        <v>0.1</v>
      </c>
    </row>
    <row r="152" spans="1:15" x14ac:dyDescent="0.25">
      <c r="A152" s="14"/>
      <c r="B152" s="44" t="s">
        <v>20</v>
      </c>
      <c r="C152" s="39" t="s">
        <v>29</v>
      </c>
      <c r="D152" s="14">
        <v>0.67</v>
      </c>
      <c r="E152" s="14">
        <v>0.44</v>
      </c>
      <c r="F152" s="14">
        <v>8.3800000000000008</v>
      </c>
      <c r="G152" s="11">
        <v>42.8</v>
      </c>
      <c r="H152" s="12">
        <v>0.02</v>
      </c>
      <c r="I152" s="12">
        <v>0</v>
      </c>
      <c r="J152" s="12">
        <v>0</v>
      </c>
      <c r="K152" s="12">
        <v>0</v>
      </c>
      <c r="L152" s="13">
        <v>4</v>
      </c>
      <c r="M152" s="13">
        <v>13</v>
      </c>
      <c r="N152" s="13">
        <v>2.8</v>
      </c>
      <c r="O152" s="13">
        <v>0.18</v>
      </c>
    </row>
    <row r="153" spans="1:15" x14ac:dyDescent="0.25">
      <c r="A153" s="14"/>
      <c r="B153" s="44" t="s">
        <v>30</v>
      </c>
      <c r="C153" s="38">
        <v>30</v>
      </c>
      <c r="D153" s="14">
        <v>2.6</v>
      </c>
      <c r="E153" s="14">
        <v>1</v>
      </c>
      <c r="F153" s="14">
        <v>12.8</v>
      </c>
      <c r="G153" s="11">
        <v>77.7</v>
      </c>
      <c r="H153" s="12">
        <v>8.6999999999999993</v>
      </c>
      <c r="I153" s="12">
        <v>0.1</v>
      </c>
      <c r="J153" s="12">
        <v>0</v>
      </c>
      <c r="K153" s="12">
        <v>0.7</v>
      </c>
      <c r="L153" s="13">
        <v>2.2000000000000002</v>
      </c>
      <c r="M153" s="13">
        <v>3</v>
      </c>
      <c r="N153" s="13">
        <v>0</v>
      </c>
      <c r="O153" s="13">
        <v>4.7</v>
      </c>
    </row>
    <row r="154" spans="1:15" x14ac:dyDescent="0.25">
      <c r="A154" s="110">
        <v>349</v>
      </c>
      <c r="B154" s="111" t="s">
        <v>65</v>
      </c>
      <c r="C154" s="112" t="s">
        <v>96</v>
      </c>
      <c r="D154" s="91">
        <v>0.66</v>
      </c>
      <c r="E154" s="91">
        <v>0.09</v>
      </c>
      <c r="F154" s="91">
        <v>32.01</v>
      </c>
      <c r="G154" s="91">
        <v>132.80000000000001</v>
      </c>
      <c r="H154" s="91">
        <v>0</v>
      </c>
      <c r="I154" s="91">
        <v>20.73</v>
      </c>
      <c r="J154" s="91">
        <v>0</v>
      </c>
      <c r="K154" s="91">
        <v>0</v>
      </c>
      <c r="L154" s="103">
        <v>32.479999999999997</v>
      </c>
      <c r="M154" s="103">
        <v>0</v>
      </c>
      <c r="N154" s="103">
        <v>17.46</v>
      </c>
      <c r="O154" s="103">
        <v>0.7</v>
      </c>
    </row>
    <row r="155" spans="1:15" ht="3.75" customHeight="1" x14ac:dyDescent="0.25">
      <c r="A155" s="110"/>
      <c r="B155" s="111"/>
      <c r="C155" s="112"/>
      <c r="D155" s="92"/>
      <c r="E155" s="92"/>
      <c r="F155" s="92"/>
      <c r="G155" s="92"/>
      <c r="H155" s="92"/>
      <c r="I155" s="92"/>
      <c r="J155" s="92"/>
      <c r="K155" s="92"/>
      <c r="L155" s="104"/>
      <c r="M155" s="104"/>
      <c r="N155" s="104"/>
      <c r="O155" s="104"/>
    </row>
    <row r="156" spans="1:15" ht="15" hidden="1" customHeight="1" x14ac:dyDescent="0.25">
      <c r="A156" s="110"/>
      <c r="B156" s="111"/>
      <c r="C156" s="112"/>
      <c r="D156" s="92"/>
      <c r="E156" s="92"/>
      <c r="F156" s="92"/>
      <c r="G156" s="92"/>
      <c r="H156" s="92"/>
      <c r="I156" s="92"/>
      <c r="J156" s="92"/>
      <c r="K156" s="92"/>
      <c r="L156" s="104"/>
      <c r="M156" s="104"/>
      <c r="N156" s="104"/>
      <c r="O156" s="104"/>
    </row>
    <row r="157" spans="1:15" ht="15" hidden="1" customHeight="1" x14ac:dyDescent="0.25">
      <c r="A157" s="110"/>
      <c r="B157" s="111"/>
      <c r="C157" s="112"/>
      <c r="D157" s="92"/>
      <c r="E157" s="92"/>
      <c r="F157" s="92"/>
      <c r="G157" s="92"/>
      <c r="H157" s="92"/>
      <c r="I157" s="92"/>
      <c r="J157" s="92"/>
      <c r="K157" s="92"/>
      <c r="L157" s="104"/>
      <c r="M157" s="104"/>
      <c r="N157" s="104"/>
      <c r="O157" s="104"/>
    </row>
    <row r="158" spans="1:15" x14ac:dyDescent="0.25">
      <c r="A158" s="20"/>
      <c r="B158" s="7" t="s">
        <v>35</v>
      </c>
      <c r="C158" s="51">
        <v>900</v>
      </c>
      <c r="D158" s="47">
        <f t="shared" ref="D158:O158" si="5">SUM(D134:D157)</f>
        <v>59.779999999999994</v>
      </c>
      <c r="E158" s="47">
        <f t="shared" si="5"/>
        <v>59.02000000000001</v>
      </c>
      <c r="F158" s="47">
        <f t="shared" si="5"/>
        <v>157.10999999999999</v>
      </c>
      <c r="G158" s="47">
        <f t="shared" si="5"/>
        <v>1410.74</v>
      </c>
      <c r="H158" s="47">
        <f t="shared" si="5"/>
        <v>8.94</v>
      </c>
      <c r="I158" s="47">
        <f t="shared" si="5"/>
        <v>93.960000000000008</v>
      </c>
      <c r="J158" s="47">
        <f t="shared" si="5"/>
        <v>0</v>
      </c>
      <c r="K158" s="47">
        <f t="shared" si="5"/>
        <v>0.7</v>
      </c>
      <c r="L158" s="47">
        <f t="shared" si="5"/>
        <v>272.22999999999996</v>
      </c>
      <c r="M158" s="47">
        <f t="shared" si="5"/>
        <v>422</v>
      </c>
      <c r="N158" s="47">
        <f t="shared" si="5"/>
        <v>140.22999999999999</v>
      </c>
      <c r="O158" s="47">
        <f t="shared" si="5"/>
        <v>12.849999999999998</v>
      </c>
    </row>
    <row r="159" spans="1:15" x14ac:dyDescent="0.25">
      <c r="A159" s="18"/>
      <c r="B159" s="19" t="s">
        <v>31</v>
      </c>
      <c r="C159" s="18"/>
      <c r="D159" s="19">
        <f t="shared" ref="D159:O159" si="6">D131+D158</f>
        <v>86.82</v>
      </c>
      <c r="E159" s="19">
        <f t="shared" si="6"/>
        <v>84.360000000000014</v>
      </c>
      <c r="F159" s="19">
        <f t="shared" si="6"/>
        <v>269.7</v>
      </c>
      <c r="G159" s="19">
        <f t="shared" si="6"/>
        <v>2221.11</v>
      </c>
      <c r="H159" s="19">
        <f t="shared" si="6"/>
        <v>9.58</v>
      </c>
      <c r="I159" s="19">
        <f t="shared" si="6"/>
        <v>100.81</v>
      </c>
      <c r="J159" s="19">
        <f t="shared" si="6"/>
        <v>40.04</v>
      </c>
      <c r="K159" s="19">
        <f t="shared" si="6"/>
        <v>0.7</v>
      </c>
      <c r="L159" s="19">
        <f t="shared" si="6"/>
        <v>364.9</v>
      </c>
      <c r="M159" s="19">
        <f t="shared" si="6"/>
        <v>464.81</v>
      </c>
      <c r="N159" s="19">
        <f t="shared" si="6"/>
        <v>333.23</v>
      </c>
      <c r="O159" s="19">
        <f t="shared" si="6"/>
        <v>23.509999999999998</v>
      </c>
    </row>
    <row r="160" spans="1:15" ht="15.75" x14ac:dyDescent="0.25">
      <c r="A160" s="123" t="s">
        <v>43</v>
      </c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5"/>
    </row>
    <row r="161" spans="1:15" ht="15.75" x14ac:dyDescent="0.25">
      <c r="A161" s="123" t="s">
        <v>26</v>
      </c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5"/>
    </row>
    <row r="162" spans="1:15" x14ac:dyDescent="0.25">
      <c r="A162" s="16">
        <v>1</v>
      </c>
      <c r="B162" s="17">
        <v>2</v>
      </c>
      <c r="C162" s="17">
        <v>3</v>
      </c>
      <c r="D162" s="16">
        <v>4</v>
      </c>
      <c r="E162" s="16">
        <v>5</v>
      </c>
      <c r="F162" s="16">
        <v>6</v>
      </c>
      <c r="G162" s="16">
        <v>7</v>
      </c>
      <c r="H162" s="16">
        <v>8</v>
      </c>
      <c r="I162" s="16">
        <v>9</v>
      </c>
      <c r="J162" s="16">
        <v>10</v>
      </c>
      <c r="K162" s="16">
        <v>11</v>
      </c>
      <c r="L162" s="16">
        <v>12</v>
      </c>
      <c r="M162" s="16">
        <v>13</v>
      </c>
      <c r="N162" s="16">
        <v>14</v>
      </c>
      <c r="O162" s="16">
        <v>15</v>
      </c>
    </row>
    <row r="163" spans="1:15" x14ac:dyDescent="0.25">
      <c r="A163" s="110">
        <v>199</v>
      </c>
      <c r="B163" s="111" t="s">
        <v>97</v>
      </c>
      <c r="C163" s="110" t="s">
        <v>98</v>
      </c>
      <c r="D163" s="116">
        <v>5.43</v>
      </c>
      <c r="E163" s="116">
        <v>5.23</v>
      </c>
      <c r="F163" s="116">
        <v>33.380000000000003</v>
      </c>
      <c r="G163" s="116">
        <v>193</v>
      </c>
      <c r="H163" s="116">
        <v>0</v>
      </c>
      <c r="I163" s="116">
        <v>0</v>
      </c>
      <c r="J163" s="116">
        <v>0</v>
      </c>
      <c r="K163" s="116">
        <v>0</v>
      </c>
      <c r="L163" s="116">
        <v>0</v>
      </c>
      <c r="M163" s="116">
        <v>0</v>
      </c>
      <c r="N163" s="116">
        <v>0</v>
      </c>
      <c r="O163" s="116">
        <v>0</v>
      </c>
    </row>
    <row r="164" spans="1:15" ht="8.25" customHeight="1" x14ac:dyDescent="0.25">
      <c r="A164" s="110"/>
      <c r="B164" s="111"/>
      <c r="C164" s="110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</row>
    <row r="165" spans="1:15" hidden="1" x14ac:dyDescent="0.25">
      <c r="A165" s="110"/>
      <c r="B165" s="111"/>
      <c r="C165" s="110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</row>
    <row r="166" spans="1:15" hidden="1" x14ac:dyDescent="0.25">
      <c r="A166" s="110"/>
      <c r="B166" s="111"/>
      <c r="C166" s="110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</row>
    <row r="167" spans="1:15" hidden="1" x14ac:dyDescent="0.25">
      <c r="A167" s="110"/>
      <c r="B167" s="111"/>
      <c r="C167" s="110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</row>
    <row r="168" spans="1:15" hidden="1" x14ac:dyDescent="0.25">
      <c r="A168" s="110"/>
      <c r="B168" s="111"/>
      <c r="C168" s="110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</row>
    <row r="169" spans="1:15" x14ac:dyDescent="0.25">
      <c r="A169" s="14"/>
      <c r="B169" s="44" t="s">
        <v>20</v>
      </c>
      <c r="C169" s="39">
        <v>30</v>
      </c>
      <c r="D169" s="14">
        <v>1.85</v>
      </c>
      <c r="E169" s="14">
        <v>0.65</v>
      </c>
      <c r="F169" s="14">
        <v>12.56</v>
      </c>
      <c r="G169" s="11">
        <v>64.33</v>
      </c>
      <c r="H169" s="12">
        <v>0.03</v>
      </c>
      <c r="I169" s="12">
        <v>0</v>
      </c>
      <c r="J169" s="12">
        <v>0</v>
      </c>
      <c r="K169" s="12">
        <v>0</v>
      </c>
      <c r="L169" s="13">
        <v>6</v>
      </c>
      <c r="M169" s="13">
        <v>19.5</v>
      </c>
      <c r="N169" s="13">
        <v>4.2</v>
      </c>
      <c r="O169" s="13">
        <v>0.27</v>
      </c>
    </row>
    <row r="170" spans="1:15" x14ac:dyDescent="0.25">
      <c r="A170" s="14">
        <v>14</v>
      </c>
      <c r="B170" s="44" t="s">
        <v>19</v>
      </c>
      <c r="C170" s="38">
        <v>10</v>
      </c>
      <c r="D170" s="14">
        <v>0.08</v>
      </c>
      <c r="E170" s="14">
        <v>7.25</v>
      </c>
      <c r="F170" s="14">
        <v>0.13</v>
      </c>
      <c r="G170" s="11">
        <v>66</v>
      </c>
      <c r="H170" s="12">
        <v>0</v>
      </c>
      <c r="I170" s="12">
        <v>0</v>
      </c>
      <c r="J170" s="12">
        <v>40</v>
      </c>
      <c r="K170" s="12">
        <v>0</v>
      </c>
      <c r="L170" s="13">
        <v>2.4</v>
      </c>
      <c r="M170" s="13">
        <v>3</v>
      </c>
      <c r="N170" s="13">
        <v>0</v>
      </c>
      <c r="O170" s="13">
        <v>0.02</v>
      </c>
    </row>
    <row r="171" spans="1:15" ht="16.5" customHeight="1" x14ac:dyDescent="0.25">
      <c r="A171" s="52"/>
      <c r="B171" s="53" t="s">
        <v>78</v>
      </c>
      <c r="C171" s="54" t="s">
        <v>61</v>
      </c>
      <c r="D171" s="49">
        <v>0.8</v>
      </c>
      <c r="E171" s="49">
        <v>0.8</v>
      </c>
      <c r="F171" s="49">
        <v>19.600000000000001</v>
      </c>
      <c r="G171" s="55">
        <v>94</v>
      </c>
      <c r="H171" s="56">
        <v>0</v>
      </c>
      <c r="I171" s="56">
        <v>20</v>
      </c>
      <c r="J171" s="56">
        <v>0</v>
      </c>
      <c r="K171" s="56">
        <v>0</v>
      </c>
      <c r="L171" s="50">
        <v>32</v>
      </c>
      <c r="M171" s="50">
        <v>22</v>
      </c>
      <c r="N171" s="50">
        <v>0.1</v>
      </c>
      <c r="O171" s="50">
        <v>44</v>
      </c>
    </row>
    <row r="172" spans="1:15" x14ac:dyDescent="0.25">
      <c r="A172" s="110">
        <v>382</v>
      </c>
      <c r="B172" s="111" t="s">
        <v>44</v>
      </c>
      <c r="C172" s="112">
        <v>200</v>
      </c>
      <c r="D172" s="126">
        <v>4.08</v>
      </c>
      <c r="E172" s="126">
        <v>3.54</v>
      </c>
      <c r="F172" s="126">
        <v>17.579999999999998</v>
      </c>
      <c r="G172" s="120">
        <v>118.6</v>
      </c>
      <c r="H172" s="120">
        <v>0</v>
      </c>
      <c r="I172" s="120">
        <v>1.59</v>
      </c>
      <c r="J172" s="120">
        <v>0</v>
      </c>
      <c r="K172" s="100">
        <v>0</v>
      </c>
      <c r="L172" s="100">
        <v>152.22</v>
      </c>
      <c r="M172" s="100">
        <v>0</v>
      </c>
      <c r="N172" s="100">
        <v>21.34</v>
      </c>
      <c r="O172" s="113">
        <v>0.48</v>
      </c>
    </row>
    <row r="173" spans="1:15" ht="2.25" customHeight="1" x14ac:dyDescent="0.25">
      <c r="A173" s="110"/>
      <c r="B173" s="111"/>
      <c r="C173" s="112"/>
      <c r="D173" s="127"/>
      <c r="E173" s="127"/>
      <c r="F173" s="127"/>
      <c r="G173" s="121"/>
      <c r="H173" s="121"/>
      <c r="I173" s="121"/>
      <c r="J173" s="121"/>
      <c r="K173" s="101"/>
      <c r="L173" s="101"/>
      <c r="M173" s="101"/>
      <c r="N173" s="101"/>
      <c r="O173" s="114"/>
    </row>
    <row r="174" spans="1:15" hidden="1" x14ac:dyDescent="0.25">
      <c r="A174" s="110"/>
      <c r="B174" s="111"/>
      <c r="C174" s="112"/>
      <c r="D174" s="127"/>
      <c r="E174" s="127"/>
      <c r="F174" s="127"/>
      <c r="G174" s="121"/>
      <c r="H174" s="121"/>
      <c r="I174" s="121"/>
      <c r="J174" s="121"/>
      <c r="K174" s="101"/>
      <c r="L174" s="101"/>
      <c r="M174" s="101"/>
      <c r="N174" s="101"/>
      <c r="O174" s="114"/>
    </row>
    <row r="175" spans="1:15" hidden="1" x14ac:dyDescent="0.25">
      <c r="A175" s="110"/>
      <c r="B175" s="111"/>
      <c r="C175" s="112"/>
      <c r="D175" s="128"/>
      <c r="E175" s="128"/>
      <c r="F175" s="128"/>
      <c r="G175" s="122"/>
      <c r="H175" s="122"/>
      <c r="I175" s="122"/>
      <c r="J175" s="122"/>
      <c r="K175" s="102"/>
      <c r="L175" s="102"/>
      <c r="M175" s="102"/>
      <c r="N175" s="102"/>
      <c r="O175" s="115"/>
    </row>
    <row r="176" spans="1:15" x14ac:dyDescent="0.25">
      <c r="A176" s="20"/>
      <c r="B176" s="7" t="s">
        <v>35</v>
      </c>
      <c r="C176" s="51">
        <v>640</v>
      </c>
      <c r="D176" s="47">
        <f t="shared" ref="D176:O176" si="7">SUM(D163:D175)</f>
        <v>12.24</v>
      </c>
      <c r="E176" s="47">
        <f t="shared" si="7"/>
        <v>17.470000000000002</v>
      </c>
      <c r="F176" s="47">
        <f t="shared" si="7"/>
        <v>83.250000000000014</v>
      </c>
      <c r="G176" s="47">
        <f t="shared" si="7"/>
        <v>535.92999999999995</v>
      </c>
      <c r="H176" s="47">
        <f t="shared" si="7"/>
        <v>0.03</v>
      </c>
      <c r="I176" s="47">
        <f t="shared" si="7"/>
        <v>21.59</v>
      </c>
      <c r="J176" s="47">
        <f t="shared" si="7"/>
        <v>40</v>
      </c>
      <c r="K176" s="47">
        <f t="shared" si="7"/>
        <v>0</v>
      </c>
      <c r="L176" s="47">
        <f t="shared" si="7"/>
        <v>192.62</v>
      </c>
      <c r="M176" s="47">
        <f t="shared" si="7"/>
        <v>44.5</v>
      </c>
      <c r="N176" s="47">
        <f t="shared" si="7"/>
        <v>25.64</v>
      </c>
      <c r="O176" s="47">
        <f t="shared" si="7"/>
        <v>44.769999999999996</v>
      </c>
    </row>
    <row r="177" spans="1:15" ht="15.75" x14ac:dyDescent="0.25">
      <c r="A177" s="105" t="s">
        <v>25</v>
      </c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7"/>
    </row>
    <row r="178" spans="1:15" x14ac:dyDescent="0.25">
      <c r="A178" s="16">
        <v>1</v>
      </c>
      <c r="B178" s="17">
        <v>2</v>
      </c>
      <c r="C178" s="17">
        <v>3</v>
      </c>
      <c r="D178" s="16">
        <v>4</v>
      </c>
      <c r="E178" s="16">
        <v>5</v>
      </c>
      <c r="F178" s="16">
        <v>6</v>
      </c>
      <c r="G178" s="16">
        <v>7</v>
      </c>
      <c r="H178" s="16">
        <v>8</v>
      </c>
      <c r="I178" s="16">
        <v>9</v>
      </c>
      <c r="J178" s="16">
        <v>10</v>
      </c>
      <c r="K178" s="16">
        <v>11</v>
      </c>
      <c r="L178" s="16">
        <v>12</v>
      </c>
      <c r="M178" s="16">
        <v>13</v>
      </c>
      <c r="N178" s="16">
        <v>14</v>
      </c>
      <c r="O178" s="16">
        <v>15</v>
      </c>
    </row>
    <row r="179" spans="1:15" ht="14.25" customHeight="1" x14ac:dyDescent="0.25">
      <c r="A179" s="49">
        <v>75</v>
      </c>
      <c r="B179" s="49" t="s">
        <v>95</v>
      </c>
      <c r="C179" s="49">
        <v>100</v>
      </c>
      <c r="D179" s="49">
        <v>1.75</v>
      </c>
      <c r="E179" s="49">
        <v>8.07</v>
      </c>
      <c r="F179" s="49">
        <v>10.08</v>
      </c>
      <c r="G179" s="49">
        <v>122.22</v>
      </c>
      <c r="H179" s="61">
        <v>0.05</v>
      </c>
      <c r="I179" s="61">
        <v>10.67</v>
      </c>
      <c r="J179" s="61">
        <v>0</v>
      </c>
      <c r="K179" s="61">
        <v>0</v>
      </c>
      <c r="L179" s="50">
        <v>33.5</v>
      </c>
      <c r="M179" s="50">
        <v>0</v>
      </c>
      <c r="N179" s="50">
        <v>0</v>
      </c>
      <c r="O179" s="50">
        <v>1.33</v>
      </c>
    </row>
    <row r="180" spans="1:15" ht="14.25" customHeight="1" x14ac:dyDescent="0.25">
      <c r="A180" s="110">
        <v>88</v>
      </c>
      <c r="B180" s="111" t="s">
        <v>77</v>
      </c>
      <c r="C180" s="112" t="s">
        <v>37</v>
      </c>
      <c r="D180" s="91">
        <v>6.37</v>
      </c>
      <c r="E180" s="91">
        <v>10.06</v>
      </c>
      <c r="F180" s="91">
        <v>8.26</v>
      </c>
      <c r="G180" s="91">
        <v>157.04</v>
      </c>
      <c r="H180" s="91">
        <v>0</v>
      </c>
      <c r="I180" s="91">
        <v>21.16</v>
      </c>
      <c r="J180" s="91">
        <v>0</v>
      </c>
      <c r="K180" s="91">
        <v>0</v>
      </c>
      <c r="L180" s="100">
        <v>60.89</v>
      </c>
      <c r="M180" s="100">
        <v>0</v>
      </c>
      <c r="N180" s="100">
        <v>23</v>
      </c>
      <c r="O180" s="100">
        <v>1.28</v>
      </c>
    </row>
    <row r="181" spans="1:15" hidden="1" x14ac:dyDescent="0.25">
      <c r="A181" s="110"/>
      <c r="B181" s="111"/>
      <c r="C181" s="112"/>
      <c r="D181" s="92"/>
      <c r="E181" s="92"/>
      <c r="F181" s="92"/>
      <c r="G181" s="92"/>
      <c r="H181" s="92"/>
      <c r="I181" s="92"/>
      <c r="J181" s="92"/>
      <c r="K181" s="92"/>
      <c r="L181" s="101"/>
      <c r="M181" s="101"/>
      <c r="N181" s="101"/>
      <c r="O181" s="101"/>
    </row>
    <row r="182" spans="1:15" hidden="1" x14ac:dyDescent="0.25">
      <c r="A182" s="110"/>
      <c r="B182" s="111"/>
      <c r="C182" s="112"/>
      <c r="D182" s="92"/>
      <c r="E182" s="92"/>
      <c r="F182" s="92"/>
      <c r="G182" s="92"/>
      <c r="H182" s="92"/>
      <c r="I182" s="92"/>
      <c r="J182" s="92"/>
      <c r="K182" s="92"/>
      <c r="L182" s="101"/>
      <c r="M182" s="101"/>
      <c r="N182" s="101"/>
      <c r="O182" s="101"/>
    </row>
    <row r="183" spans="1:15" hidden="1" x14ac:dyDescent="0.25">
      <c r="A183" s="110"/>
      <c r="B183" s="111"/>
      <c r="C183" s="112"/>
      <c r="D183" s="92"/>
      <c r="E183" s="92"/>
      <c r="F183" s="92"/>
      <c r="G183" s="92"/>
      <c r="H183" s="92"/>
      <c r="I183" s="92"/>
      <c r="J183" s="92"/>
      <c r="K183" s="92"/>
      <c r="L183" s="101"/>
      <c r="M183" s="101"/>
      <c r="N183" s="101"/>
      <c r="O183" s="101"/>
    </row>
    <row r="184" spans="1:15" hidden="1" x14ac:dyDescent="0.25">
      <c r="A184" s="110"/>
      <c r="B184" s="111"/>
      <c r="C184" s="112"/>
      <c r="D184" s="92"/>
      <c r="E184" s="92"/>
      <c r="F184" s="92"/>
      <c r="G184" s="92"/>
      <c r="H184" s="92"/>
      <c r="I184" s="92"/>
      <c r="J184" s="92"/>
      <c r="K184" s="92"/>
      <c r="L184" s="101"/>
      <c r="M184" s="101"/>
      <c r="N184" s="101"/>
      <c r="O184" s="101"/>
    </row>
    <row r="185" spans="1:15" hidden="1" x14ac:dyDescent="0.25">
      <c r="A185" s="110"/>
      <c r="B185" s="111"/>
      <c r="C185" s="112"/>
      <c r="D185" s="92"/>
      <c r="E185" s="92"/>
      <c r="F185" s="92"/>
      <c r="G185" s="92"/>
      <c r="H185" s="92"/>
      <c r="I185" s="92"/>
      <c r="J185" s="92"/>
      <c r="K185" s="92"/>
      <c r="L185" s="101"/>
      <c r="M185" s="101"/>
      <c r="N185" s="101"/>
      <c r="O185" s="101"/>
    </row>
    <row r="186" spans="1:15" hidden="1" x14ac:dyDescent="0.25">
      <c r="A186" s="110"/>
      <c r="B186" s="111"/>
      <c r="C186" s="112"/>
      <c r="D186" s="92"/>
      <c r="E186" s="92"/>
      <c r="F186" s="92"/>
      <c r="G186" s="92"/>
      <c r="H186" s="92"/>
      <c r="I186" s="92"/>
      <c r="J186" s="92"/>
      <c r="K186" s="92"/>
      <c r="L186" s="101"/>
      <c r="M186" s="101"/>
      <c r="N186" s="101"/>
      <c r="O186" s="101"/>
    </row>
    <row r="187" spans="1:15" hidden="1" x14ac:dyDescent="0.25">
      <c r="A187" s="110"/>
      <c r="B187" s="111"/>
      <c r="C187" s="112"/>
      <c r="D187" s="92"/>
      <c r="E187" s="92"/>
      <c r="F187" s="92"/>
      <c r="G187" s="92"/>
      <c r="H187" s="92"/>
      <c r="I187" s="92"/>
      <c r="J187" s="92"/>
      <c r="K187" s="92"/>
      <c r="L187" s="101"/>
      <c r="M187" s="101"/>
      <c r="N187" s="101"/>
      <c r="O187" s="101"/>
    </row>
    <row r="188" spans="1:15" x14ac:dyDescent="0.25">
      <c r="A188" s="91">
        <v>291</v>
      </c>
      <c r="B188" s="97" t="s">
        <v>93</v>
      </c>
      <c r="C188" s="151">
        <v>250</v>
      </c>
      <c r="D188" s="183">
        <v>20.8</v>
      </c>
      <c r="E188" s="110">
        <v>18.09</v>
      </c>
      <c r="F188" s="110">
        <v>37.9</v>
      </c>
      <c r="G188" s="110">
        <v>407.35</v>
      </c>
      <c r="H188" s="110">
        <v>0.05</v>
      </c>
      <c r="I188" s="110">
        <v>3.23</v>
      </c>
      <c r="J188" s="110">
        <v>0</v>
      </c>
      <c r="K188" s="110">
        <v>0</v>
      </c>
      <c r="L188" s="108">
        <v>10.3</v>
      </c>
      <c r="M188" s="108">
        <v>0</v>
      </c>
      <c r="N188" s="108">
        <v>0</v>
      </c>
      <c r="O188" s="108">
        <v>2.0499999999999998</v>
      </c>
    </row>
    <row r="189" spans="1:15" ht="1.5" customHeight="1" x14ac:dyDescent="0.25">
      <c r="A189" s="92"/>
      <c r="B189" s="98"/>
      <c r="C189" s="152"/>
      <c r="D189" s="183"/>
      <c r="E189" s="110"/>
      <c r="F189" s="110"/>
      <c r="G189" s="110"/>
      <c r="H189" s="110"/>
      <c r="I189" s="110"/>
      <c r="J189" s="110"/>
      <c r="K189" s="110"/>
      <c r="L189" s="108"/>
      <c r="M189" s="108"/>
      <c r="N189" s="108"/>
      <c r="O189" s="108"/>
    </row>
    <row r="190" spans="1:15" hidden="1" x14ac:dyDescent="0.25">
      <c r="A190" s="92"/>
      <c r="B190" s="98"/>
      <c r="C190" s="152"/>
      <c r="D190" s="183"/>
      <c r="E190" s="110"/>
      <c r="F190" s="110"/>
      <c r="G190" s="110"/>
      <c r="H190" s="110"/>
      <c r="I190" s="110"/>
      <c r="J190" s="110"/>
      <c r="K190" s="110"/>
      <c r="L190" s="108"/>
      <c r="M190" s="108"/>
      <c r="N190" s="108"/>
      <c r="O190" s="108"/>
    </row>
    <row r="191" spans="1:15" hidden="1" x14ac:dyDescent="0.25">
      <c r="A191" s="92"/>
      <c r="B191" s="98"/>
      <c r="C191" s="152"/>
      <c r="D191" s="183"/>
      <c r="E191" s="110"/>
      <c r="F191" s="110"/>
      <c r="G191" s="110"/>
      <c r="H191" s="110"/>
      <c r="I191" s="110"/>
      <c r="J191" s="110"/>
      <c r="K191" s="110"/>
      <c r="L191" s="108"/>
      <c r="M191" s="108"/>
      <c r="N191" s="108"/>
      <c r="O191" s="108"/>
    </row>
    <row r="192" spans="1:15" hidden="1" x14ac:dyDescent="0.25">
      <c r="A192" s="92"/>
      <c r="B192" s="98"/>
      <c r="C192" s="152"/>
      <c r="D192" s="183"/>
      <c r="E192" s="110"/>
      <c r="F192" s="110"/>
      <c r="G192" s="110"/>
      <c r="H192" s="110"/>
      <c r="I192" s="110"/>
      <c r="J192" s="110"/>
      <c r="K192" s="110"/>
      <c r="L192" s="108"/>
      <c r="M192" s="108"/>
      <c r="N192" s="108"/>
      <c r="O192" s="108"/>
    </row>
    <row r="193" spans="1:15" hidden="1" x14ac:dyDescent="0.25">
      <c r="A193" s="92"/>
      <c r="B193" s="98"/>
      <c r="C193" s="152"/>
      <c r="D193" s="183"/>
      <c r="E193" s="110"/>
      <c r="F193" s="110"/>
      <c r="G193" s="110"/>
      <c r="H193" s="110"/>
      <c r="I193" s="110"/>
      <c r="J193" s="110"/>
      <c r="K193" s="110"/>
      <c r="L193" s="108"/>
      <c r="M193" s="108"/>
      <c r="N193" s="108"/>
      <c r="O193" s="108"/>
    </row>
    <row r="194" spans="1:15" hidden="1" x14ac:dyDescent="0.25">
      <c r="A194" s="93"/>
      <c r="B194" s="99"/>
      <c r="C194" s="153"/>
      <c r="D194" s="183"/>
      <c r="E194" s="110"/>
      <c r="F194" s="110"/>
      <c r="G194" s="110"/>
      <c r="H194" s="110"/>
      <c r="I194" s="110"/>
      <c r="J194" s="110"/>
      <c r="K194" s="110"/>
      <c r="L194" s="108"/>
      <c r="M194" s="108"/>
      <c r="N194" s="108"/>
      <c r="O194" s="108"/>
    </row>
    <row r="195" spans="1:15" x14ac:dyDescent="0.25">
      <c r="A195" s="14"/>
      <c r="B195" s="44" t="s">
        <v>79</v>
      </c>
      <c r="C195" s="39" t="s">
        <v>29</v>
      </c>
      <c r="D195" s="14">
        <v>0.67</v>
      </c>
      <c r="E195" s="14">
        <v>0.44</v>
      </c>
      <c r="F195" s="14">
        <v>8.3800000000000008</v>
      </c>
      <c r="G195" s="11">
        <v>42.8</v>
      </c>
      <c r="H195" s="12">
        <v>0.02</v>
      </c>
      <c r="I195" s="12">
        <v>0</v>
      </c>
      <c r="J195" s="12">
        <v>0</v>
      </c>
      <c r="K195" s="12">
        <v>0</v>
      </c>
      <c r="L195" s="13">
        <v>4</v>
      </c>
      <c r="M195" s="13">
        <v>13</v>
      </c>
      <c r="N195" s="13">
        <v>2.8</v>
      </c>
      <c r="O195" s="13">
        <v>0.18</v>
      </c>
    </row>
    <row r="196" spans="1:15" x14ac:dyDescent="0.25">
      <c r="A196" s="14"/>
      <c r="B196" s="44" t="s">
        <v>30</v>
      </c>
      <c r="C196" s="38">
        <v>30</v>
      </c>
      <c r="D196" s="14">
        <v>2.6</v>
      </c>
      <c r="E196" s="14">
        <v>1</v>
      </c>
      <c r="F196" s="14">
        <v>12.8</v>
      </c>
      <c r="G196" s="11">
        <v>77.7</v>
      </c>
      <c r="H196" s="12">
        <v>8.6999999999999993</v>
      </c>
      <c r="I196" s="12">
        <v>0.1</v>
      </c>
      <c r="J196" s="12">
        <v>0</v>
      </c>
      <c r="K196" s="12">
        <v>0.7</v>
      </c>
      <c r="L196" s="13">
        <v>2.2000000000000002</v>
      </c>
      <c r="M196" s="13">
        <v>3</v>
      </c>
      <c r="N196" s="13">
        <v>0</v>
      </c>
      <c r="O196" s="13">
        <v>4.7</v>
      </c>
    </row>
    <row r="197" spans="1:15" ht="15" customHeight="1" x14ac:dyDescent="0.25">
      <c r="A197" s="110">
        <v>354</v>
      </c>
      <c r="B197" s="111" t="s">
        <v>62</v>
      </c>
      <c r="C197" s="112" t="s">
        <v>96</v>
      </c>
      <c r="D197" s="91">
        <v>0.11</v>
      </c>
      <c r="E197" s="91">
        <v>0.12</v>
      </c>
      <c r="F197" s="91">
        <v>25.1</v>
      </c>
      <c r="G197" s="91">
        <v>119.2</v>
      </c>
      <c r="H197" s="91">
        <v>0</v>
      </c>
      <c r="I197" s="91">
        <v>20.83</v>
      </c>
      <c r="J197" s="91">
        <v>0</v>
      </c>
      <c r="K197" s="91">
        <v>0</v>
      </c>
      <c r="L197" s="100">
        <v>11.46</v>
      </c>
      <c r="M197" s="100">
        <v>0</v>
      </c>
      <c r="N197" s="100">
        <v>3.64</v>
      </c>
      <c r="O197" s="100">
        <v>0.56999999999999995</v>
      </c>
    </row>
    <row r="198" spans="1:15" ht="1.5" customHeight="1" x14ac:dyDescent="0.25">
      <c r="A198" s="110"/>
      <c r="B198" s="111"/>
      <c r="C198" s="112"/>
      <c r="D198" s="92"/>
      <c r="E198" s="92"/>
      <c r="F198" s="92"/>
      <c r="G198" s="92"/>
      <c r="H198" s="92"/>
      <c r="I198" s="92"/>
      <c r="J198" s="92"/>
      <c r="K198" s="92"/>
      <c r="L198" s="101"/>
      <c r="M198" s="101"/>
      <c r="N198" s="101"/>
      <c r="O198" s="101"/>
    </row>
    <row r="199" spans="1:15" ht="15" hidden="1" customHeight="1" x14ac:dyDescent="0.25">
      <c r="A199" s="110"/>
      <c r="B199" s="111"/>
      <c r="C199" s="112"/>
      <c r="D199" s="92"/>
      <c r="E199" s="92"/>
      <c r="F199" s="92"/>
      <c r="G199" s="92"/>
      <c r="H199" s="92"/>
      <c r="I199" s="92"/>
      <c r="J199" s="92"/>
      <c r="K199" s="92"/>
      <c r="L199" s="101"/>
      <c r="M199" s="101"/>
      <c r="N199" s="101"/>
      <c r="O199" s="101"/>
    </row>
    <row r="200" spans="1:15" ht="15" hidden="1" customHeight="1" x14ac:dyDescent="0.25">
      <c r="A200" s="110"/>
      <c r="B200" s="111"/>
      <c r="C200" s="112"/>
      <c r="D200" s="92"/>
      <c r="E200" s="92"/>
      <c r="F200" s="92"/>
      <c r="G200" s="92"/>
      <c r="H200" s="92"/>
      <c r="I200" s="92"/>
      <c r="J200" s="92"/>
      <c r="K200" s="92"/>
      <c r="L200" s="101"/>
      <c r="M200" s="101"/>
      <c r="N200" s="101"/>
      <c r="O200" s="101"/>
    </row>
    <row r="201" spans="1:15" x14ac:dyDescent="0.25">
      <c r="A201" s="20"/>
      <c r="B201" s="7" t="s">
        <v>35</v>
      </c>
      <c r="C201" s="51">
        <v>860</v>
      </c>
      <c r="D201" s="47">
        <f t="shared" ref="D201:O201" si="8">SUM(D179:D200)</f>
        <v>32.300000000000004</v>
      </c>
      <c r="E201" s="47">
        <f t="shared" si="8"/>
        <v>37.779999999999994</v>
      </c>
      <c r="F201" s="47">
        <f t="shared" si="8"/>
        <v>102.51999999999998</v>
      </c>
      <c r="G201" s="47">
        <f t="shared" si="8"/>
        <v>926.31000000000006</v>
      </c>
      <c r="H201" s="47">
        <f t="shared" si="8"/>
        <v>8.8199999999999985</v>
      </c>
      <c r="I201" s="47">
        <f t="shared" si="8"/>
        <v>55.989999999999995</v>
      </c>
      <c r="J201" s="47">
        <f t="shared" si="8"/>
        <v>0</v>
      </c>
      <c r="K201" s="47">
        <f t="shared" si="8"/>
        <v>0.7</v>
      </c>
      <c r="L201" s="47">
        <f t="shared" si="8"/>
        <v>122.35</v>
      </c>
      <c r="M201" s="47">
        <f t="shared" si="8"/>
        <v>16</v>
      </c>
      <c r="N201" s="47">
        <f t="shared" si="8"/>
        <v>29.44</v>
      </c>
      <c r="O201" s="47">
        <f t="shared" si="8"/>
        <v>10.11</v>
      </c>
    </row>
    <row r="202" spans="1:15" x14ac:dyDescent="0.25">
      <c r="A202" s="18"/>
      <c r="B202" s="19" t="s">
        <v>31</v>
      </c>
      <c r="C202" s="18"/>
      <c r="D202" s="19">
        <f>D176+D201</f>
        <v>44.540000000000006</v>
      </c>
      <c r="E202" s="19">
        <f t="shared" ref="E202:O202" si="9">E176+E201</f>
        <v>55.25</v>
      </c>
      <c r="F202" s="19">
        <f t="shared" si="9"/>
        <v>185.76999999999998</v>
      </c>
      <c r="G202" s="19">
        <f t="shared" si="9"/>
        <v>1462.24</v>
      </c>
      <c r="H202" s="19">
        <f t="shared" si="9"/>
        <v>8.8499999999999979</v>
      </c>
      <c r="I202" s="19">
        <f t="shared" si="9"/>
        <v>77.58</v>
      </c>
      <c r="J202" s="19">
        <f t="shared" si="9"/>
        <v>40</v>
      </c>
      <c r="K202" s="19">
        <f t="shared" si="9"/>
        <v>0.7</v>
      </c>
      <c r="L202" s="19">
        <f t="shared" si="9"/>
        <v>314.97000000000003</v>
      </c>
      <c r="M202" s="19">
        <f t="shared" si="9"/>
        <v>60.5</v>
      </c>
      <c r="N202" s="19">
        <f t="shared" si="9"/>
        <v>55.08</v>
      </c>
      <c r="O202" s="19">
        <f t="shared" si="9"/>
        <v>54.879999999999995</v>
      </c>
    </row>
    <row r="203" spans="1:15" ht="15.75" x14ac:dyDescent="0.25">
      <c r="A203" s="123" t="s">
        <v>45</v>
      </c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5"/>
    </row>
    <row r="204" spans="1:15" ht="15.75" x14ac:dyDescent="0.25">
      <c r="A204" s="123" t="s">
        <v>26</v>
      </c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5"/>
    </row>
    <row r="205" spans="1:15" x14ac:dyDescent="0.25">
      <c r="A205" s="16">
        <v>1</v>
      </c>
      <c r="B205" s="17">
        <v>2</v>
      </c>
      <c r="C205" s="17">
        <v>3</v>
      </c>
      <c r="D205" s="16">
        <v>4</v>
      </c>
      <c r="E205" s="16">
        <v>5</v>
      </c>
      <c r="F205" s="16">
        <v>6</v>
      </c>
      <c r="G205" s="16">
        <v>7</v>
      </c>
      <c r="H205" s="16">
        <v>8</v>
      </c>
      <c r="I205" s="16">
        <v>9</v>
      </c>
      <c r="J205" s="16">
        <v>10</v>
      </c>
      <c r="K205" s="16">
        <v>11</v>
      </c>
      <c r="L205" s="16">
        <v>12</v>
      </c>
      <c r="M205" s="16">
        <v>13</v>
      </c>
      <c r="N205" s="16">
        <v>14</v>
      </c>
      <c r="O205" s="16">
        <v>15</v>
      </c>
    </row>
    <row r="206" spans="1:15" x14ac:dyDescent="0.25">
      <c r="A206" s="110">
        <v>227</v>
      </c>
      <c r="B206" s="110" t="s">
        <v>91</v>
      </c>
      <c r="C206" s="184">
        <v>100</v>
      </c>
      <c r="D206" s="144">
        <v>14.2</v>
      </c>
      <c r="E206" s="144">
        <v>7.89</v>
      </c>
      <c r="F206" s="144">
        <v>60.7</v>
      </c>
      <c r="G206" s="144">
        <v>138.5</v>
      </c>
      <c r="H206" s="144">
        <v>0.1</v>
      </c>
      <c r="I206" s="144">
        <v>1.93</v>
      </c>
      <c r="J206" s="144">
        <v>0</v>
      </c>
      <c r="K206" s="144">
        <v>0</v>
      </c>
      <c r="L206" s="147">
        <v>66.73</v>
      </c>
      <c r="M206" s="147">
        <v>0</v>
      </c>
      <c r="N206" s="147">
        <v>0</v>
      </c>
      <c r="O206" s="147">
        <v>0.89</v>
      </c>
    </row>
    <row r="207" spans="1:15" ht="4.5" customHeight="1" x14ac:dyDescent="0.25">
      <c r="A207" s="110"/>
      <c r="B207" s="110"/>
      <c r="C207" s="184"/>
      <c r="D207" s="145"/>
      <c r="E207" s="145"/>
      <c r="F207" s="145"/>
      <c r="G207" s="145"/>
      <c r="H207" s="145"/>
      <c r="I207" s="145"/>
      <c r="J207" s="145"/>
      <c r="K207" s="145"/>
      <c r="L207" s="148"/>
      <c r="M207" s="148"/>
      <c r="N207" s="148"/>
      <c r="O207" s="148"/>
    </row>
    <row r="208" spans="1:15" hidden="1" x14ac:dyDescent="0.25">
      <c r="A208" s="110"/>
      <c r="B208" s="110"/>
      <c r="C208" s="184"/>
      <c r="D208" s="145"/>
      <c r="E208" s="145"/>
      <c r="F208" s="145"/>
      <c r="G208" s="145"/>
      <c r="H208" s="145"/>
      <c r="I208" s="145"/>
      <c r="J208" s="145"/>
      <c r="K208" s="145"/>
      <c r="L208" s="148"/>
      <c r="M208" s="148"/>
      <c r="N208" s="148"/>
      <c r="O208" s="148"/>
    </row>
    <row r="209" spans="1:15" hidden="1" x14ac:dyDescent="0.25">
      <c r="A209" s="110"/>
      <c r="B209" s="110"/>
      <c r="C209" s="184"/>
      <c r="D209" s="146"/>
      <c r="E209" s="146"/>
      <c r="F209" s="146"/>
      <c r="G209" s="146"/>
      <c r="H209" s="146"/>
      <c r="I209" s="146"/>
      <c r="J209" s="146"/>
      <c r="K209" s="146"/>
      <c r="L209" s="149"/>
      <c r="M209" s="149"/>
      <c r="N209" s="149"/>
      <c r="O209" s="149"/>
    </row>
    <row r="210" spans="1:15" ht="14.25" customHeight="1" x14ac:dyDescent="0.25">
      <c r="A210" s="186" t="s">
        <v>60</v>
      </c>
      <c r="B210" s="187" t="s">
        <v>88</v>
      </c>
      <c r="C210" s="185">
        <v>200</v>
      </c>
      <c r="D210" s="186">
        <v>4.08</v>
      </c>
      <c r="E210" s="186">
        <v>6.02</v>
      </c>
      <c r="F210" s="186">
        <v>40.74</v>
      </c>
      <c r="G210" s="186">
        <v>233.46</v>
      </c>
      <c r="H210" s="109">
        <v>3.3000000000000002E-2</v>
      </c>
      <c r="I210" s="109">
        <v>0</v>
      </c>
      <c r="J210" s="109">
        <v>30</v>
      </c>
      <c r="K210" s="109">
        <v>0</v>
      </c>
      <c r="L210" s="109">
        <v>2.9</v>
      </c>
      <c r="M210" s="109">
        <v>68.33</v>
      </c>
      <c r="N210" s="109">
        <v>21.12</v>
      </c>
      <c r="O210" s="109">
        <v>0.59</v>
      </c>
    </row>
    <row r="211" spans="1:15" ht="15" hidden="1" customHeight="1" x14ac:dyDescent="0.25">
      <c r="A211" s="186"/>
      <c r="B211" s="187"/>
      <c r="C211" s="185"/>
      <c r="D211" s="186"/>
      <c r="E211" s="186"/>
      <c r="F211" s="186"/>
      <c r="G211" s="186"/>
      <c r="H211" s="109"/>
      <c r="I211" s="109"/>
      <c r="J211" s="109"/>
      <c r="K211" s="109"/>
      <c r="L211" s="109"/>
      <c r="M211" s="109"/>
      <c r="N211" s="109"/>
      <c r="O211" s="109"/>
    </row>
    <row r="212" spans="1:15" ht="15" hidden="1" customHeight="1" x14ac:dyDescent="0.25">
      <c r="A212" s="186"/>
      <c r="B212" s="187"/>
      <c r="C212" s="185"/>
      <c r="D212" s="186"/>
      <c r="E212" s="186"/>
      <c r="F212" s="186"/>
      <c r="G212" s="186"/>
      <c r="H212" s="109"/>
      <c r="I212" s="109"/>
      <c r="J212" s="109"/>
      <c r="K212" s="109"/>
      <c r="L212" s="109"/>
      <c r="M212" s="109"/>
      <c r="N212" s="109"/>
      <c r="O212" s="109"/>
    </row>
    <row r="213" spans="1:15" x14ac:dyDescent="0.25">
      <c r="A213" s="14"/>
      <c r="B213" s="44" t="s">
        <v>20</v>
      </c>
      <c r="C213" s="6" t="s">
        <v>80</v>
      </c>
      <c r="D213" s="7">
        <v>2.4700000000000002</v>
      </c>
      <c r="E213" s="7">
        <v>0.87</v>
      </c>
      <c r="F213" s="7">
        <v>16.75</v>
      </c>
      <c r="G213" s="7">
        <v>85.77</v>
      </c>
      <c r="H213" s="8">
        <v>0.04</v>
      </c>
      <c r="I213" s="8">
        <v>0</v>
      </c>
      <c r="J213" s="8">
        <v>0</v>
      </c>
      <c r="K213" s="8">
        <v>0</v>
      </c>
      <c r="L213" s="9">
        <v>8</v>
      </c>
      <c r="M213" s="9">
        <v>26</v>
      </c>
      <c r="N213" s="9">
        <v>5.6</v>
      </c>
      <c r="O213" s="9">
        <v>0.36</v>
      </c>
    </row>
    <row r="214" spans="1:15" x14ac:dyDescent="0.25">
      <c r="A214" s="14">
        <v>14</v>
      </c>
      <c r="B214" s="44" t="s">
        <v>19</v>
      </c>
      <c r="C214" s="14">
        <v>10</v>
      </c>
      <c r="D214" s="14">
        <v>0.08</v>
      </c>
      <c r="E214" s="14">
        <v>7.25</v>
      </c>
      <c r="F214" s="14">
        <v>0.13</v>
      </c>
      <c r="G214" s="11">
        <v>66</v>
      </c>
      <c r="H214" s="12">
        <v>0</v>
      </c>
      <c r="I214" s="12">
        <v>0</v>
      </c>
      <c r="J214" s="12">
        <v>40</v>
      </c>
      <c r="K214" s="12">
        <v>0</v>
      </c>
      <c r="L214" s="13">
        <v>2.4</v>
      </c>
      <c r="M214" s="13">
        <v>3</v>
      </c>
      <c r="N214" s="13">
        <v>0</v>
      </c>
      <c r="O214" s="13">
        <v>0.02</v>
      </c>
    </row>
    <row r="215" spans="1:15" x14ac:dyDescent="0.25">
      <c r="A215" s="90"/>
      <c r="B215" s="243" t="s">
        <v>107</v>
      </c>
      <c r="C215" s="87">
        <v>200</v>
      </c>
      <c r="D215" s="244">
        <v>1</v>
      </c>
      <c r="E215" s="244">
        <v>0</v>
      </c>
      <c r="F215" s="244">
        <v>20.2</v>
      </c>
      <c r="G215" s="245">
        <v>84.8</v>
      </c>
      <c r="H215" s="246">
        <v>0</v>
      </c>
      <c r="I215" s="246">
        <v>4</v>
      </c>
      <c r="J215" s="246">
        <v>0</v>
      </c>
      <c r="K215" s="246">
        <v>0</v>
      </c>
      <c r="L215" s="247">
        <v>14</v>
      </c>
      <c r="M215" s="247">
        <v>10</v>
      </c>
      <c r="N215" s="247">
        <v>0</v>
      </c>
      <c r="O215" s="247">
        <v>2.8</v>
      </c>
    </row>
    <row r="216" spans="1:15" x14ac:dyDescent="0.25">
      <c r="A216" s="110">
        <v>376</v>
      </c>
      <c r="B216" s="111" t="s">
        <v>22</v>
      </c>
      <c r="C216" s="110" t="s">
        <v>23</v>
      </c>
      <c r="D216" s="91">
        <v>0.2</v>
      </c>
      <c r="E216" s="91">
        <v>0</v>
      </c>
      <c r="F216" s="91">
        <v>13.4</v>
      </c>
      <c r="G216" s="91">
        <v>52</v>
      </c>
      <c r="H216" s="91">
        <v>0</v>
      </c>
      <c r="I216" s="91">
        <v>0.06</v>
      </c>
      <c r="J216" s="91">
        <v>0</v>
      </c>
      <c r="K216" s="91">
        <v>0</v>
      </c>
      <c r="L216" s="103">
        <v>2.98</v>
      </c>
      <c r="M216" s="103">
        <v>4.5</v>
      </c>
      <c r="N216" s="103">
        <v>2.4</v>
      </c>
      <c r="O216" s="103">
        <v>0.5</v>
      </c>
    </row>
    <row r="217" spans="1:15" hidden="1" x14ac:dyDescent="0.25">
      <c r="A217" s="110"/>
      <c r="B217" s="111"/>
      <c r="C217" s="110"/>
      <c r="D217" s="92"/>
      <c r="E217" s="92"/>
      <c r="F217" s="92"/>
      <c r="G217" s="92"/>
      <c r="H217" s="92"/>
      <c r="I217" s="92"/>
      <c r="J217" s="92"/>
      <c r="K217" s="92"/>
      <c r="L217" s="104"/>
      <c r="M217" s="104"/>
      <c r="N217" s="104"/>
      <c r="O217" s="104"/>
    </row>
    <row r="218" spans="1:15" hidden="1" x14ac:dyDescent="0.25">
      <c r="A218" s="110"/>
      <c r="B218" s="111"/>
      <c r="C218" s="110"/>
      <c r="D218" s="92"/>
      <c r="E218" s="92"/>
      <c r="F218" s="92"/>
      <c r="G218" s="92"/>
      <c r="H218" s="92"/>
      <c r="I218" s="92"/>
      <c r="J218" s="92"/>
      <c r="K218" s="92"/>
      <c r="L218" s="104"/>
      <c r="M218" s="104"/>
      <c r="N218" s="104"/>
      <c r="O218" s="104"/>
    </row>
    <row r="219" spans="1:15" x14ac:dyDescent="0.25">
      <c r="A219" s="20"/>
      <c r="B219" s="7" t="s">
        <v>35</v>
      </c>
      <c r="C219" s="51">
        <v>750</v>
      </c>
      <c r="D219" s="47">
        <f>SUM(D206:D218)</f>
        <v>22.029999999999998</v>
      </c>
      <c r="E219" s="47">
        <f>SUM(E206:E218)</f>
        <v>22.03</v>
      </c>
      <c r="F219" s="47">
        <f>SUM(F206:F218)</f>
        <v>151.91999999999999</v>
      </c>
      <c r="G219" s="47">
        <f>SUM(G206:G218)</f>
        <v>660.53</v>
      </c>
      <c r="H219" s="47">
        <f>SUM(H206:H218)</f>
        <v>0.17300000000000001</v>
      </c>
      <c r="I219" s="47">
        <f>SUM(I206:I218)</f>
        <v>5.9899999999999993</v>
      </c>
      <c r="J219" s="47">
        <f>SUM(J206:J218)</f>
        <v>70</v>
      </c>
      <c r="K219" s="47">
        <f>SUM(K206:K218)</f>
        <v>0</v>
      </c>
      <c r="L219" s="47">
        <f>SUM(L206:L218)</f>
        <v>97.010000000000019</v>
      </c>
      <c r="M219" s="47">
        <f>SUM(M206:M218)</f>
        <v>111.83</v>
      </c>
      <c r="N219" s="47">
        <f>SUM(N206:N218)</f>
        <v>29.119999999999997</v>
      </c>
      <c r="O219" s="47">
        <f>SUM(O206:O218)</f>
        <v>5.16</v>
      </c>
    </row>
    <row r="220" spans="1:15" ht="15.75" x14ac:dyDescent="0.25">
      <c r="A220" s="105" t="s">
        <v>25</v>
      </c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7"/>
    </row>
    <row r="221" spans="1:15" x14ac:dyDescent="0.25">
      <c r="A221" s="16">
        <v>1</v>
      </c>
      <c r="B221" s="17">
        <v>2</v>
      </c>
      <c r="C221" s="17">
        <v>3</v>
      </c>
      <c r="D221" s="16">
        <v>4</v>
      </c>
      <c r="E221" s="16">
        <v>5</v>
      </c>
      <c r="F221" s="16">
        <v>6</v>
      </c>
      <c r="G221" s="16">
        <v>7</v>
      </c>
      <c r="H221" s="16">
        <v>8</v>
      </c>
      <c r="I221" s="16">
        <v>9</v>
      </c>
      <c r="J221" s="16">
        <v>10</v>
      </c>
      <c r="K221" s="16">
        <v>11</v>
      </c>
      <c r="L221" s="16">
        <v>12</v>
      </c>
      <c r="M221" s="16">
        <v>13</v>
      </c>
      <c r="N221" s="16">
        <v>14</v>
      </c>
      <c r="O221" s="16">
        <v>15</v>
      </c>
    </row>
    <row r="222" spans="1:15" ht="14.25" customHeight="1" x14ac:dyDescent="0.25">
      <c r="A222" s="77">
        <v>75</v>
      </c>
      <c r="B222" s="77" t="s">
        <v>102</v>
      </c>
      <c r="C222" s="77">
        <v>100</v>
      </c>
      <c r="D222" s="77">
        <v>1.55</v>
      </c>
      <c r="E222" s="77">
        <v>8.14</v>
      </c>
      <c r="F222" s="77">
        <v>9.23</v>
      </c>
      <c r="G222" s="77">
        <v>116.63</v>
      </c>
      <c r="H222" s="78">
        <v>0.05</v>
      </c>
      <c r="I222" s="78">
        <v>3.68</v>
      </c>
      <c r="J222" s="78">
        <v>0</v>
      </c>
      <c r="K222" s="78">
        <v>0</v>
      </c>
      <c r="L222" s="79">
        <v>44.13</v>
      </c>
      <c r="M222" s="79">
        <v>0</v>
      </c>
      <c r="N222" s="79">
        <v>0</v>
      </c>
      <c r="O222" s="79">
        <v>0.83</v>
      </c>
    </row>
    <row r="223" spans="1:15" x14ac:dyDescent="0.25">
      <c r="A223" s="110">
        <v>103</v>
      </c>
      <c r="B223" s="111" t="s">
        <v>46</v>
      </c>
      <c r="C223" s="112">
        <v>250</v>
      </c>
      <c r="D223" s="91">
        <v>7.66</v>
      </c>
      <c r="E223" s="91">
        <v>8.58</v>
      </c>
      <c r="F223" s="91">
        <v>17.14</v>
      </c>
      <c r="G223" s="91">
        <v>176.42</v>
      </c>
      <c r="H223" s="91">
        <v>0</v>
      </c>
      <c r="I223" s="91">
        <v>8.56</v>
      </c>
      <c r="J223" s="91">
        <v>0</v>
      </c>
      <c r="K223" s="91">
        <v>0</v>
      </c>
      <c r="L223" s="100">
        <v>25.04</v>
      </c>
      <c r="M223" s="100">
        <v>0</v>
      </c>
      <c r="N223" s="100">
        <v>27.44</v>
      </c>
      <c r="O223" s="100">
        <v>1.1000000000000001</v>
      </c>
    </row>
    <row r="224" spans="1:15" ht="0.75" customHeight="1" x14ac:dyDescent="0.25">
      <c r="A224" s="110"/>
      <c r="B224" s="111"/>
      <c r="C224" s="112"/>
      <c r="D224" s="92"/>
      <c r="E224" s="92"/>
      <c r="F224" s="92"/>
      <c r="G224" s="92"/>
      <c r="H224" s="92"/>
      <c r="I224" s="92"/>
      <c r="J224" s="92"/>
      <c r="K224" s="92"/>
      <c r="L224" s="101"/>
      <c r="M224" s="101"/>
      <c r="N224" s="101"/>
      <c r="O224" s="101"/>
    </row>
    <row r="225" spans="1:15" hidden="1" x14ac:dyDescent="0.25">
      <c r="A225" s="110"/>
      <c r="B225" s="111"/>
      <c r="C225" s="112"/>
      <c r="D225" s="92"/>
      <c r="E225" s="92"/>
      <c r="F225" s="92"/>
      <c r="G225" s="92"/>
      <c r="H225" s="92"/>
      <c r="I225" s="92"/>
      <c r="J225" s="92"/>
      <c r="K225" s="92"/>
      <c r="L225" s="101"/>
      <c r="M225" s="101"/>
      <c r="N225" s="101"/>
      <c r="O225" s="101"/>
    </row>
    <row r="226" spans="1:15" hidden="1" x14ac:dyDescent="0.25">
      <c r="A226" s="110"/>
      <c r="B226" s="111"/>
      <c r="C226" s="112"/>
      <c r="D226" s="92"/>
      <c r="E226" s="92"/>
      <c r="F226" s="92"/>
      <c r="G226" s="92"/>
      <c r="H226" s="92"/>
      <c r="I226" s="92"/>
      <c r="J226" s="92"/>
      <c r="K226" s="92"/>
      <c r="L226" s="101"/>
      <c r="M226" s="101"/>
      <c r="N226" s="101"/>
      <c r="O226" s="101"/>
    </row>
    <row r="227" spans="1:15" hidden="1" x14ac:dyDescent="0.25">
      <c r="A227" s="110"/>
      <c r="B227" s="111"/>
      <c r="C227" s="112"/>
      <c r="D227" s="92"/>
      <c r="E227" s="92"/>
      <c r="F227" s="92"/>
      <c r="G227" s="92"/>
      <c r="H227" s="92"/>
      <c r="I227" s="92"/>
      <c r="J227" s="92"/>
      <c r="K227" s="92"/>
      <c r="L227" s="101"/>
      <c r="M227" s="101"/>
      <c r="N227" s="101"/>
      <c r="O227" s="101"/>
    </row>
    <row r="228" spans="1:15" hidden="1" x14ac:dyDescent="0.25">
      <c r="A228" s="110"/>
      <c r="B228" s="111"/>
      <c r="C228" s="112"/>
      <c r="D228" s="92"/>
      <c r="E228" s="92"/>
      <c r="F228" s="92"/>
      <c r="G228" s="92"/>
      <c r="H228" s="92"/>
      <c r="I228" s="92"/>
      <c r="J228" s="92"/>
      <c r="K228" s="92"/>
      <c r="L228" s="101"/>
      <c r="M228" s="101"/>
      <c r="N228" s="101"/>
      <c r="O228" s="101"/>
    </row>
    <row r="229" spans="1:15" hidden="1" x14ac:dyDescent="0.25">
      <c r="A229" s="110"/>
      <c r="B229" s="111"/>
      <c r="C229" s="112"/>
      <c r="D229" s="92"/>
      <c r="E229" s="92"/>
      <c r="F229" s="92"/>
      <c r="G229" s="92"/>
      <c r="H229" s="92"/>
      <c r="I229" s="92"/>
      <c r="J229" s="92"/>
      <c r="K229" s="92"/>
      <c r="L229" s="101"/>
      <c r="M229" s="101"/>
      <c r="N229" s="101"/>
      <c r="O229" s="101"/>
    </row>
    <row r="230" spans="1:15" x14ac:dyDescent="0.25">
      <c r="A230" s="129">
        <v>322</v>
      </c>
      <c r="B230" s="237" t="s">
        <v>105</v>
      </c>
      <c r="C230" s="129">
        <v>100</v>
      </c>
      <c r="D230" s="129">
        <v>15.33</v>
      </c>
      <c r="E230" s="129">
        <v>15.78</v>
      </c>
      <c r="F230" s="129">
        <v>15.75</v>
      </c>
      <c r="G230" s="129">
        <v>265</v>
      </c>
      <c r="H230" s="188">
        <v>0.09</v>
      </c>
      <c r="I230" s="188">
        <v>0.66</v>
      </c>
      <c r="J230" s="188">
        <v>0</v>
      </c>
      <c r="K230" s="188">
        <v>0</v>
      </c>
      <c r="L230" s="188">
        <v>19</v>
      </c>
      <c r="M230" s="188">
        <v>138.25</v>
      </c>
      <c r="N230" s="188">
        <v>22.28</v>
      </c>
      <c r="O230" s="188">
        <v>1.81</v>
      </c>
    </row>
    <row r="231" spans="1:15" ht="6" customHeight="1" x14ac:dyDescent="0.25">
      <c r="A231" s="130"/>
      <c r="B231" s="238"/>
      <c r="C231" s="130"/>
      <c r="D231" s="130"/>
      <c r="E231" s="130"/>
      <c r="F231" s="130"/>
      <c r="G231" s="130"/>
      <c r="H231" s="189"/>
      <c r="I231" s="189"/>
      <c r="J231" s="189"/>
      <c r="K231" s="189"/>
      <c r="L231" s="189"/>
      <c r="M231" s="189"/>
      <c r="N231" s="189"/>
      <c r="O231" s="189"/>
    </row>
    <row r="232" spans="1:15" hidden="1" x14ac:dyDescent="0.25">
      <c r="A232" s="130"/>
      <c r="B232" s="238"/>
      <c r="C232" s="130"/>
      <c r="D232" s="130"/>
      <c r="E232" s="130"/>
      <c r="F232" s="130"/>
      <c r="G232" s="130"/>
      <c r="H232" s="189"/>
      <c r="I232" s="189"/>
      <c r="J232" s="189"/>
      <c r="K232" s="189"/>
      <c r="L232" s="189"/>
      <c r="M232" s="189"/>
      <c r="N232" s="189"/>
      <c r="O232" s="189"/>
    </row>
    <row r="233" spans="1:15" hidden="1" x14ac:dyDescent="0.25">
      <c r="A233" s="130"/>
      <c r="B233" s="238"/>
      <c r="C233" s="130"/>
      <c r="D233" s="130"/>
      <c r="E233" s="130"/>
      <c r="F233" s="130"/>
      <c r="G233" s="130"/>
      <c r="H233" s="189"/>
      <c r="I233" s="189"/>
      <c r="J233" s="189"/>
      <c r="K233" s="189"/>
      <c r="L233" s="189"/>
      <c r="M233" s="189"/>
      <c r="N233" s="189"/>
      <c r="O233" s="189"/>
    </row>
    <row r="234" spans="1:15" hidden="1" x14ac:dyDescent="0.25">
      <c r="A234" s="130"/>
      <c r="B234" s="238"/>
      <c r="C234" s="130"/>
      <c r="D234" s="130"/>
      <c r="E234" s="130"/>
      <c r="F234" s="130"/>
      <c r="G234" s="130"/>
      <c r="H234" s="189"/>
      <c r="I234" s="189"/>
      <c r="J234" s="189"/>
      <c r="K234" s="189"/>
      <c r="L234" s="189"/>
      <c r="M234" s="189"/>
      <c r="N234" s="189"/>
      <c r="O234" s="189"/>
    </row>
    <row r="235" spans="1:15" hidden="1" x14ac:dyDescent="0.25">
      <c r="A235" s="131"/>
      <c r="B235" s="239"/>
      <c r="C235" s="131"/>
      <c r="D235" s="131"/>
      <c r="E235" s="131"/>
      <c r="F235" s="131"/>
      <c r="G235" s="131"/>
      <c r="H235" s="190"/>
      <c r="I235" s="190"/>
      <c r="J235" s="190"/>
      <c r="K235" s="190"/>
      <c r="L235" s="190"/>
      <c r="M235" s="190"/>
      <c r="N235" s="190"/>
      <c r="O235" s="190"/>
    </row>
    <row r="236" spans="1:15" x14ac:dyDescent="0.25">
      <c r="A236" s="91" t="s">
        <v>42</v>
      </c>
      <c r="B236" s="97" t="s">
        <v>85</v>
      </c>
      <c r="C236" s="151">
        <v>200</v>
      </c>
      <c r="D236" s="91">
        <v>7.3</v>
      </c>
      <c r="E236" s="91">
        <v>7.72</v>
      </c>
      <c r="F236" s="91">
        <v>40.549999999999997</v>
      </c>
      <c r="G236" s="91">
        <v>260.88</v>
      </c>
      <c r="H236" s="91">
        <v>0</v>
      </c>
      <c r="I236" s="91">
        <v>0</v>
      </c>
      <c r="J236" s="91">
        <v>0</v>
      </c>
      <c r="K236" s="91">
        <v>0</v>
      </c>
      <c r="L236" s="100">
        <v>16.11</v>
      </c>
      <c r="M236" s="100">
        <v>0</v>
      </c>
      <c r="N236" s="100">
        <v>10.85</v>
      </c>
      <c r="O236" s="100">
        <v>1.05</v>
      </c>
    </row>
    <row r="237" spans="1:15" ht="3.75" customHeight="1" x14ac:dyDescent="0.25">
      <c r="A237" s="92"/>
      <c r="B237" s="98"/>
      <c r="C237" s="152"/>
      <c r="D237" s="92"/>
      <c r="E237" s="92"/>
      <c r="F237" s="92"/>
      <c r="G237" s="92"/>
      <c r="H237" s="92"/>
      <c r="I237" s="92"/>
      <c r="J237" s="92"/>
      <c r="K237" s="92"/>
      <c r="L237" s="101"/>
      <c r="M237" s="101"/>
      <c r="N237" s="101"/>
      <c r="O237" s="101"/>
    </row>
    <row r="238" spans="1:15" hidden="1" x14ac:dyDescent="0.25">
      <c r="A238" s="93"/>
      <c r="B238" s="99"/>
      <c r="C238" s="153"/>
      <c r="D238" s="93"/>
      <c r="E238" s="93"/>
      <c r="F238" s="93"/>
      <c r="G238" s="93"/>
      <c r="H238" s="93"/>
      <c r="I238" s="93"/>
      <c r="J238" s="93"/>
      <c r="K238" s="93"/>
      <c r="L238" s="102"/>
      <c r="M238" s="102"/>
      <c r="N238" s="102"/>
      <c r="O238" s="102"/>
    </row>
    <row r="239" spans="1:15" x14ac:dyDescent="0.25">
      <c r="A239" s="83">
        <v>228</v>
      </c>
      <c r="B239" s="83" t="s">
        <v>41</v>
      </c>
      <c r="C239" s="84">
        <v>50</v>
      </c>
      <c r="D239" s="84">
        <v>0.69</v>
      </c>
      <c r="E239" s="84">
        <v>1.95</v>
      </c>
      <c r="F239" s="84">
        <v>3.09</v>
      </c>
      <c r="G239" s="84">
        <v>31</v>
      </c>
      <c r="H239" s="84">
        <v>0</v>
      </c>
      <c r="I239" s="84">
        <v>0.39</v>
      </c>
      <c r="J239" s="84">
        <v>0</v>
      </c>
      <c r="K239" s="84">
        <v>0</v>
      </c>
      <c r="L239" s="85">
        <v>0.01</v>
      </c>
      <c r="M239" s="85">
        <v>0</v>
      </c>
      <c r="N239" s="85">
        <v>0</v>
      </c>
      <c r="O239" s="85">
        <v>0.1</v>
      </c>
    </row>
    <row r="240" spans="1:15" x14ac:dyDescent="0.25">
      <c r="A240" s="14"/>
      <c r="B240" s="44" t="s">
        <v>20</v>
      </c>
      <c r="C240" s="39" t="s">
        <v>29</v>
      </c>
      <c r="D240" s="14">
        <v>0.67</v>
      </c>
      <c r="E240" s="14">
        <v>0.44</v>
      </c>
      <c r="F240" s="14">
        <v>8.3800000000000008</v>
      </c>
      <c r="G240" s="11">
        <v>42.8</v>
      </c>
      <c r="H240" s="12">
        <v>0.02</v>
      </c>
      <c r="I240" s="12">
        <v>0</v>
      </c>
      <c r="J240" s="12">
        <v>0</v>
      </c>
      <c r="K240" s="12">
        <v>0</v>
      </c>
      <c r="L240" s="13">
        <v>4</v>
      </c>
      <c r="M240" s="13">
        <v>13</v>
      </c>
      <c r="N240" s="13">
        <v>2.8</v>
      </c>
      <c r="O240" s="13">
        <v>0.18</v>
      </c>
    </row>
    <row r="241" spans="1:15" x14ac:dyDescent="0.25">
      <c r="A241" s="14"/>
      <c r="B241" s="44" t="s">
        <v>30</v>
      </c>
      <c r="C241" s="38">
        <v>30</v>
      </c>
      <c r="D241" s="14">
        <v>2.6</v>
      </c>
      <c r="E241" s="14">
        <v>1</v>
      </c>
      <c r="F241" s="14">
        <v>12.8</v>
      </c>
      <c r="G241" s="11">
        <v>77.7</v>
      </c>
      <c r="H241" s="12">
        <v>8.6999999999999993</v>
      </c>
      <c r="I241" s="12">
        <v>0.1</v>
      </c>
      <c r="J241" s="12">
        <v>0</v>
      </c>
      <c r="K241" s="12">
        <v>0.7</v>
      </c>
      <c r="L241" s="13">
        <v>2.2000000000000002</v>
      </c>
      <c r="M241" s="13">
        <v>3</v>
      </c>
      <c r="N241" s="13">
        <v>0</v>
      </c>
      <c r="O241" s="13">
        <v>4.7</v>
      </c>
    </row>
    <row r="242" spans="1:15" ht="15" customHeight="1" x14ac:dyDescent="0.25">
      <c r="A242" s="110">
        <v>342</v>
      </c>
      <c r="B242" s="111" t="s">
        <v>64</v>
      </c>
      <c r="C242" s="112" t="s">
        <v>96</v>
      </c>
      <c r="D242" s="126">
        <v>0.16</v>
      </c>
      <c r="E242" s="126">
        <v>0.16</v>
      </c>
      <c r="F242" s="126">
        <v>27.88</v>
      </c>
      <c r="G242" s="120">
        <v>114.6</v>
      </c>
      <c r="H242" s="120">
        <v>0</v>
      </c>
      <c r="I242" s="120">
        <v>20.9</v>
      </c>
      <c r="J242" s="120">
        <v>0</v>
      </c>
      <c r="K242" s="100">
        <v>0</v>
      </c>
      <c r="L242" s="100">
        <v>14.18</v>
      </c>
      <c r="M242" s="100">
        <v>0</v>
      </c>
      <c r="N242" s="100">
        <v>5.14</v>
      </c>
      <c r="O242" s="113">
        <v>0.95</v>
      </c>
    </row>
    <row r="243" spans="1:15" ht="9.75" customHeight="1" x14ac:dyDescent="0.25">
      <c r="A243" s="110"/>
      <c r="B243" s="111"/>
      <c r="C243" s="112"/>
      <c r="D243" s="127"/>
      <c r="E243" s="127"/>
      <c r="F243" s="127"/>
      <c r="G243" s="121"/>
      <c r="H243" s="121"/>
      <c r="I243" s="121"/>
      <c r="J243" s="121"/>
      <c r="K243" s="101"/>
      <c r="L243" s="101"/>
      <c r="M243" s="101"/>
      <c r="N243" s="101"/>
      <c r="O243" s="114"/>
    </row>
    <row r="244" spans="1:15" ht="15" hidden="1" customHeight="1" x14ac:dyDescent="0.25">
      <c r="A244" s="110"/>
      <c r="B244" s="111"/>
      <c r="C244" s="112"/>
      <c r="D244" s="127"/>
      <c r="E244" s="127"/>
      <c r="F244" s="127"/>
      <c r="G244" s="121"/>
      <c r="H244" s="121"/>
      <c r="I244" s="121"/>
      <c r="J244" s="121"/>
      <c r="K244" s="101"/>
      <c r="L244" s="101"/>
      <c r="M244" s="101"/>
      <c r="N244" s="101"/>
      <c r="O244" s="114"/>
    </row>
    <row r="245" spans="1:15" ht="15" hidden="1" customHeight="1" x14ac:dyDescent="0.25">
      <c r="A245" s="110"/>
      <c r="B245" s="111"/>
      <c r="C245" s="112"/>
      <c r="D245" s="128"/>
      <c r="E245" s="128"/>
      <c r="F245" s="128"/>
      <c r="G245" s="122"/>
      <c r="H245" s="122"/>
      <c r="I245" s="122"/>
      <c r="J245" s="122"/>
      <c r="K245" s="102"/>
      <c r="L245" s="102"/>
      <c r="M245" s="102"/>
      <c r="N245" s="102"/>
      <c r="O245" s="115"/>
    </row>
    <row r="246" spans="1:15" x14ac:dyDescent="0.25">
      <c r="A246" s="20"/>
      <c r="B246" s="7" t="s">
        <v>35</v>
      </c>
      <c r="C246" s="51">
        <v>880</v>
      </c>
      <c r="D246" s="47">
        <f t="shared" ref="D246:O246" si="10">SUM(D222:D245)</f>
        <v>35.96</v>
      </c>
      <c r="E246" s="47">
        <f t="shared" si="10"/>
        <v>43.769999999999996</v>
      </c>
      <c r="F246" s="47">
        <f t="shared" si="10"/>
        <v>134.82</v>
      </c>
      <c r="G246" s="47">
        <f t="shared" si="10"/>
        <v>1085.03</v>
      </c>
      <c r="H246" s="47">
        <f t="shared" si="10"/>
        <v>8.86</v>
      </c>
      <c r="I246" s="47">
        <f t="shared" si="10"/>
        <v>34.29</v>
      </c>
      <c r="J246" s="47">
        <f t="shared" si="10"/>
        <v>0</v>
      </c>
      <c r="K246" s="47">
        <f t="shared" si="10"/>
        <v>0.7</v>
      </c>
      <c r="L246" s="47">
        <f t="shared" si="10"/>
        <v>124.67000000000002</v>
      </c>
      <c r="M246" s="47">
        <f t="shared" si="10"/>
        <v>154.25</v>
      </c>
      <c r="N246" s="47">
        <f t="shared" si="10"/>
        <v>68.509999999999991</v>
      </c>
      <c r="O246" s="47">
        <f t="shared" si="10"/>
        <v>10.719999999999999</v>
      </c>
    </row>
    <row r="247" spans="1:15" x14ac:dyDescent="0.25">
      <c r="A247" s="18"/>
      <c r="B247" s="19" t="s">
        <v>31</v>
      </c>
      <c r="C247" s="18"/>
      <c r="D247" s="19">
        <f t="shared" ref="D247:O247" si="11">D219+D246</f>
        <v>57.989999999999995</v>
      </c>
      <c r="E247" s="19">
        <f t="shared" si="11"/>
        <v>65.8</v>
      </c>
      <c r="F247" s="19">
        <f t="shared" si="11"/>
        <v>286.74</v>
      </c>
      <c r="G247" s="19">
        <f t="shared" si="11"/>
        <v>1745.56</v>
      </c>
      <c r="H247" s="19">
        <f t="shared" si="11"/>
        <v>9.0329999999999995</v>
      </c>
      <c r="I247" s="19">
        <f t="shared" si="11"/>
        <v>40.28</v>
      </c>
      <c r="J247" s="19">
        <f t="shared" si="11"/>
        <v>70</v>
      </c>
      <c r="K247" s="19">
        <f t="shared" si="11"/>
        <v>0.7</v>
      </c>
      <c r="L247" s="19">
        <f t="shared" si="11"/>
        <v>221.68000000000004</v>
      </c>
      <c r="M247" s="19">
        <f t="shared" si="11"/>
        <v>266.08</v>
      </c>
      <c r="N247" s="19">
        <f t="shared" si="11"/>
        <v>97.63</v>
      </c>
      <c r="O247" s="19">
        <f t="shared" si="11"/>
        <v>15.879999999999999</v>
      </c>
    </row>
    <row r="248" spans="1:15" ht="15.75" x14ac:dyDescent="0.25">
      <c r="A248" s="123" t="s">
        <v>49</v>
      </c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5"/>
    </row>
    <row r="249" spans="1:15" ht="15.75" x14ac:dyDescent="0.25">
      <c r="A249" s="123" t="s">
        <v>26</v>
      </c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5"/>
    </row>
    <row r="250" spans="1:15" x14ac:dyDescent="0.25">
      <c r="A250" s="16">
        <v>1</v>
      </c>
      <c r="B250" s="17">
        <v>2</v>
      </c>
      <c r="C250" s="17">
        <v>3</v>
      </c>
      <c r="D250" s="16">
        <v>4</v>
      </c>
      <c r="E250" s="16">
        <v>5</v>
      </c>
      <c r="F250" s="16">
        <v>6</v>
      </c>
      <c r="G250" s="16">
        <v>7</v>
      </c>
      <c r="H250" s="16">
        <v>8</v>
      </c>
      <c r="I250" s="16">
        <v>9</v>
      </c>
      <c r="J250" s="16">
        <v>10</v>
      </c>
      <c r="K250" s="16">
        <v>11</v>
      </c>
      <c r="L250" s="16">
        <v>12</v>
      </c>
      <c r="M250" s="16">
        <v>13</v>
      </c>
      <c r="N250" s="16">
        <v>14</v>
      </c>
      <c r="O250" s="16">
        <v>15</v>
      </c>
    </row>
    <row r="251" spans="1:15" x14ac:dyDescent="0.25">
      <c r="A251" s="110">
        <v>210</v>
      </c>
      <c r="B251" s="111" t="s">
        <v>33</v>
      </c>
      <c r="C251" s="112">
        <v>150</v>
      </c>
      <c r="D251" s="110">
        <v>15.45</v>
      </c>
      <c r="E251" s="110">
        <v>25.5</v>
      </c>
      <c r="F251" s="110">
        <v>2.4</v>
      </c>
      <c r="G251" s="110">
        <v>257.14999999999998</v>
      </c>
      <c r="H251" s="110">
        <v>0</v>
      </c>
      <c r="I251" s="110">
        <v>0.3</v>
      </c>
      <c r="J251" s="110">
        <v>0</v>
      </c>
      <c r="K251" s="110">
        <v>0</v>
      </c>
      <c r="L251" s="108">
        <v>98.58</v>
      </c>
      <c r="M251" s="108">
        <v>0</v>
      </c>
      <c r="N251" s="108">
        <v>20.07</v>
      </c>
      <c r="O251" s="108">
        <v>2.78</v>
      </c>
    </row>
    <row r="252" spans="1:15" ht="9" customHeight="1" x14ac:dyDescent="0.25">
      <c r="A252" s="110"/>
      <c r="B252" s="111"/>
      <c r="C252" s="112"/>
      <c r="D252" s="110"/>
      <c r="E252" s="110"/>
      <c r="F252" s="110"/>
      <c r="G252" s="110"/>
      <c r="H252" s="110"/>
      <c r="I252" s="110"/>
      <c r="J252" s="110"/>
      <c r="K252" s="110"/>
      <c r="L252" s="108"/>
      <c r="M252" s="108"/>
      <c r="N252" s="108"/>
      <c r="O252" s="108"/>
    </row>
    <row r="253" spans="1:15" ht="15" hidden="1" customHeight="1" x14ac:dyDescent="0.25">
      <c r="A253" s="110"/>
      <c r="B253" s="111"/>
      <c r="C253" s="112"/>
      <c r="D253" s="110"/>
      <c r="E253" s="110"/>
      <c r="F253" s="110"/>
      <c r="G253" s="110"/>
      <c r="H253" s="110"/>
      <c r="I253" s="110"/>
      <c r="J253" s="110"/>
      <c r="K253" s="110"/>
      <c r="L253" s="108"/>
      <c r="M253" s="108"/>
      <c r="N253" s="108"/>
      <c r="O253" s="108"/>
    </row>
    <row r="254" spans="1:15" ht="15" hidden="1" customHeight="1" x14ac:dyDescent="0.25">
      <c r="A254" s="110"/>
      <c r="B254" s="111"/>
      <c r="C254" s="112"/>
      <c r="D254" s="110"/>
      <c r="E254" s="110"/>
      <c r="F254" s="110"/>
      <c r="G254" s="110"/>
      <c r="H254" s="110"/>
      <c r="I254" s="110"/>
      <c r="J254" s="110"/>
      <c r="K254" s="110"/>
      <c r="L254" s="108"/>
      <c r="M254" s="108"/>
      <c r="N254" s="108"/>
      <c r="O254" s="108"/>
    </row>
    <row r="255" spans="1:15" x14ac:dyDescent="0.25">
      <c r="A255" s="23"/>
      <c r="B255" s="46" t="s">
        <v>63</v>
      </c>
      <c r="C255" s="43">
        <v>60</v>
      </c>
      <c r="D255" s="23">
        <v>0.72</v>
      </c>
      <c r="E255" s="23">
        <v>2.83</v>
      </c>
      <c r="F255" s="23">
        <v>4.63</v>
      </c>
      <c r="G255" s="23">
        <v>46.8</v>
      </c>
      <c r="H255" s="23">
        <v>0.03</v>
      </c>
      <c r="I255" s="23">
        <v>5.76</v>
      </c>
      <c r="J255" s="23">
        <v>0</v>
      </c>
      <c r="K255" s="23">
        <v>0</v>
      </c>
      <c r="L255" s="23">
        <v>19.2</v>
      </c>
      <c r="M255" s="23">
        <v>0</v>
      </c>
      <c r="N255" s="23">
        <v>0</v>
      </c>
      <c r="O255" s="23">
        <v>0.25</v>
      </c>
    </row>
    <row r="256" spans="1:15" x14ac:dyDescent="0.25">
      <c r="A256" s="35"/>
      <c r="B256" s="44" t="s">
        <v>20</v>
      </c>
      <c r="C256" s="41">
        <v>30</v>
      </c>
      <c r="D256" s="35">
        <v>1.85</v>
      </c>
      <c r="E256" s="35">
        <v>0.65</v>
      </c>
      <c r="F256" s="35">
        <v>12.56</v>
      </c>
      <c r="G256" s="11">
        <v>64.33</v>
      </c>
      <c r="H256" s="12">
        <v>0.03</v>
      </c>
      <c r="I256" s="12">
        <v>0</v>
      </c>
      <c r="J256" s="12">
        <v>0</v>
      </c>
      <c r="K256" s="12">
        <v>0</v>
      </c>
      <c r="L256" s="13">
        <v>6</v>
      </c>
      <c r="M256" s="13">
        <v>19.5</v>
      </c>
      <c r="N256" s="13">
        <v>4.2</v>
      </c>
      <c r="O256" s="13">
        <v>0.27</v>
      </c>
    </row>
    <row r="257" spans="1:15" x14ac:dyDescent="0.25">
      <c r="A257" s="35">
        <v>15</v>
      </c>
      <c r="B257" s="44" t="s">
        <v>21</v>
      </c>
      <c r="C257" s="40">
        <v>15</v>
      </c>
      <c r="D257" s="35">
        <v>3.4</v>
      </c>
      <c r="E257" s="35">
        <v>4.4000000000000004</v>
      </c>
      <c r="F257" s="35">
        <v>0</v>
      </c>
      <c r="G257" s="11">
        <v>54</v>
      </c>
      <c r="H257" s="12">
        <v>0.01</v>
      </c>
      <c r="I257" s="12">
        <v>0.11</v>
      </c>
      <c r="J257" s="12">
        <v>39</v>
      </c>
      <c r="K257" s="12">
        <v>0</v>
      </c>
      <c r="L257" s="13">
        <v>132</v>
      </c>
      <c r="M257" s="13">
        <v>75</v>
      </c>
      <c r="N257" s="13">
        <v>5.25</v>
      </c>
      <c r="O257" s="13">
        <v>0.15</v>
      </c>
    </row>
    <row r="258" spans="1:15" x14ac:dyDescent="0.25">
      <c r="A258" s="52"/>
      <c r="B258" s="53" t="s">
        <v>78</v>
      </c>
      <c r="C258" s="54" t="s">
        <v>61</v>
      </c>
      <c r="D258" s="49">
        <v>0.8</v>
      </c>
      <c r="E258" s="49">
        <v>0.8</v>
      </c>
      <c r="F258" s="49">
        <v>19.600000000000001</v>
      </c>
      <c r="G258" s="55">
        <v>94</v>
      </c>
      <c r="H258" s="56">
        <v>0</v>
      </c>
      <c r="I258" s="56">
        <v>20</v>
      </c>
      <c r="J258" s="56">
        <v>0</v>
      </c>
      <c r="K258" s="56">
        <v>0</v>
      </c>
      <c r="L258" s="50">
        <v>32</v>
      </c>
      <c r="M258" s="50">
        <v>22</v>
      </c>
      <c r="N258" s="50">
        <v>0.1</v>
      </c>
      <c r="O258" s="50">
        <v>44</v>
      </c>
    </row>
    <row r="259" spans="1:15" x14ac:dyDescent="0.25">
      <c r="A259" s="90"/>
      <c r="B259" s="243" t="s">
        <v>107</v>
      </c>
      <c r="C259" s="87">
        <v>200</v>
      </c>
      <c r="D259" s="244">
        <v>1</v>
      </c>
      <c r="E259" s="244">
        <v>0</v>
      </c>
      <c r="F259" s="244">
        <v>20.2</v>
      </c>
      <c r="G259" s="245">
        <v>84.8</v>
      </c>
      <c r="H259" s="246">
        <v>0</v>
      </c>
      <c r="I259" s="246">
        <v>4</v>
      </c>
      <c r="J259" s="246">
        <v>0</v>
      </c>
      <c r="K259" s="246">
        <v>0</v>
      </c>
      <c r="L259" s="247">
        <v>14</v>
      </c>
      <c r="M259" s="247">
        <v>10</v>
      </c>
      <c r="N259" s="247">
        <v>0</v>
      </c>
      <c r="O259" s="247">
        <v>2.8</v>
      </c>
    </row>
    <row r="260" spans="1:15" x14ac:dyDescent="0.25">
      <c r="A260" s="110">
        <v>377</v>
      </c>
      <c r="B260" s="111" t="s">
        <v>39</v>
      </c>
      <c r="C260" s="112" t="s">
        <v>40</v>
      </c>
      <c r="D260" s="126">
        <v>0.13</v>
      </c>
      <c r="E260" s="126">
        <v>0.02</v>
      </c>
      <c r="F260" s="126">
        <v>15.2</v>
      </c>
      <c r="G260" s="120">
        <v>62</v>
      </c>
      <c r="H260" s="120">
        <v>0</v>
      </c>
      <c r="I260" s="120">
        <v>2.83</v>
      </c>
      <c r="J260" s="120">
        <v>0</v>
      </c>
      <c r="K260" s="100">
        <v>0</v>
      </c>
      <c r="L260" s="100">
        <v>14.2</v>
      </c>
      <c r="M260" s="100">
        <v>0</v>
      </c>
      <c r="N260" s="100">
        <v>2.4</v>
      </c>
      <c r="O260" s="113">
        <v>0.36</v>
      </c>
    </row>
    <row r="261" spans="1:15" hidden="1" x14ac:dyDescent="0.25">
      <c r="A261" s="110"/>
      <c r="B261" s="111"/>
      <c r="C261" s="112"/>
      <c r="D261" s="127"/>
      <c r="E261" s="127"/>
      <c r="F261" s="127"/>
      <c r="G261" s="121"/>
      <c r="H261" s="121"/>
      <c r="I261" s="121"/>
      <c r="J261" s="121"/>
      <c r="K261" s="101"/>
      <c r="L261" s="101"/>
      <c r="M261" s="101"/>
      <c r="N261" s="101"/>
      <c r="O261" s="114"/>
    </row>
    <row r="262" spans="1:15" hidden="1" x14ac:dyDescent="0.25">
      <c r="A262" s="110"/>
      <c r="B262" s="111"/>
      <c r="C262" s="112"/>
      <c r="D262" s="127"/>
      <c r="E262" s="127"/>
      <c r="F262" s="127"/>
      <c r="G262" s="121"/>
      <c r="H262" s="121"/>
      <c r="I262" s="121"/>
      <c r="J262" s="121"/>
      <c r="K262" s="101"/>
      <c r="L262" s="101"/>
      <c r="M262" s="101"/>
      <c r="N262" s="101"/>
      <c r="O262" s="114"/>
    </row>
    <row r="263" spans="1:15" hidden="1" x14ac:dyDescent="0.25">
      <c r="A263" s="110"/>
      <c r="B263" s="111"/>
      <c r="C263" s="112"/>
      <c r="D263" s="128"/>
      <c r="E263" s="128"/>
      <c r="F263" s="128"/>
      <c r="G263" s="122"/>
      <c r="H263" s="122"/>
      <c r="I263" s="122"/>
      <c r="J263" s="122"/>
      <c r="K263" s="102"/>
      <c r="L263" s="102"/>
      <c r="M263" s="102"/>
      <c r="N263" s="102"/>
      <c r="O263" s="115"/>
    </row>
    <row r="264" spans="1:15" x14ac:dyDescent="0.25">
      <c r="A264" s="20"/>
      <c r="B264" s="7" t="s">
        <v>35</v>
      </c>
      <c r="C264" s="51">
        <v>852</v>
      </c>
      <c r="D264" s="48">
        <f>SUM(D251:D263)</f>
        <v>23.349999999999998</v>
      </c>
      <c r="E264" s="48">
        <f>SUM(E251:E263)</f>
        <v>34.199999999999996</v>
      </c>
      <c r="F264" s="48">
        <f>SUM(F251:F263)</f>
        <v>74.59</v>
      </c>
      <c r="G264" s="48">
        <f>SUM(G251:G263)</f>
        <v>663.07999999999993</v>
      </c>
      <c r="H264" s="48">
        <f>SUM(H251:H263)</f>
        <v>6.9999999999999993E-2</v>
      </c>
      <c r="I264" s="48">
        <f>SUM(I251:I263)</f>
        <v>33</v>
      </c>
      <c r="J264" s="48">
        <f>SUM(J251:J263)</f>
        <v>39</v>
      </c>
      <c r="K264" s="48">
        <f>SUM(K251:K263)</f>
        <v>0</v>
      </c>
      <c r="L264" s="48">
        <f>SUM(L251:L263)</f>
        <v>315.97999999999996</v>
      </c>
      <c r="M264" s="48">
        <f>SUM(M251:M263)</f>
        <v>126.5</v>
      </c>
      <c r="N264" s="48">
        <f>SUM(N251:N263)</f>
        <v>32.020000000000003</v>
      </c>
      <c r="O264" s="48">
        <f>SUM(O251:O263)</f>
        <v>50.61</v>
      </c>
    </row>
    <row r="265" spans="1:15" ht="15.75" x14ac:dyDescent="0.25">
      <c r="A265" s="105" t="s">
        <v>25</v>
      </c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7"/>
    </row>
    <row r="266" spans="1:15" x14ac:dyDescent="0.25">
      <c r="A266" s="16">
        <v>1</v>
      </c>
      <c r="B266" s="17">
        <v>2</v>
      </c>
      <c r="C266" s="17">
        <v>3</v>
      </c>
      <c r="D266" s="16">
        <v>4</v>
      </c>
      <c r="E266" s="16">
        <v>5</v>
      </c>
      <c r="F266" s="16">
        <v>6</v>
      </c>
      <c r="G266" s="16">
        <v>7</v>
      </c>
      <c r="H266" s="16">
        <v>8</v>
      </c>
      <c r="I266" s="16">
        <v>9</v>
      </c>
      <c r="J266" s="16">
        <v>10</v>
      </c>
      <c r="K266" s="16">
        <v>11</v>
      </c>
      <c r="L266" s="16">
        <v>12</v>
      </c>
      <c r="M266" s="16">
        <v>13</v>
      </c>
      <c r="N266" s="16">
        <v>14</v>
      </c>
      <c r="O266" s="16">
        <v>15</v>
      </c>
    </row>
    <row r="267" spans="1:15" ht="18.75" customHeight="1" x14ac:dyDescent="0.25">
      <c r="A267" s="77">
        <v>354</v>
      </c>
      <c r="B267" s="77" t="s">
        <v>103</v>
      </c>
      <c r="C267" s="77">
        <v>100</v>
      </c>
      <c r="D267" s="77">
        <v>2.0699999999999998</v>
      </c>
      <c r="E267" s="77">
        <v>3.24</v>
      </c>
      <c r="F267" s="77">
        <v>9.42</v>
      </c>
      <c r="G267" s="77">
        <v>75.099999999999994</v>
      </c>
      <c r="H267" s="78">
        <v>0</v>
      </c>
      <c r="I267" s="78">
        <v>34.32</v>
      </c>
      <c r="J267" s="78">
        <v>0</v>
      </c>
      <c r="K267" s="78">
        <v>0</v>
      </c>
      <c r="L267" s="79">
        <v>0</v>
      </c>
      <c r="M267" s="79">
        <v>0</v>
      </c>
      <c r="N267" s="79">
        <v>0</v>
      </c>
      <c r="O267" s="79">
        <v>0</v>
      </c>
    </row>
    <row r="268" spans="1:15" x14ac:dyDescent="0.25">
      <c r="A268" s="110">
        <v>99</v>
      </c>
      <c r="B268" s="111" t="s">
        <v>51</v>
      </c>
      <c r="C268" s="150" t="s">
        <v>37</v>
      </c>
      <c r="D268" s="141">
        <v>7.89</v>
      </c>
      <c r="E268" s="141">
        <v>8.0399999999999991</v>
      </c>
      <c r="F268" s="141">
        <v>14.6</v>
      </c>
      <c r="G268" s="141">
        <v>162.80000000000001</v>
      </c>
      <c r="H268" s="141">
        <v>0</v>
      </c>
      <c r="I268" s="141">
        <v>6.67</v>
      </c>
      <c r="J268" s="141">
        <v>0</v>
      </c>
      <c r="K268" s="141">
        <v>0</v>
      </c>
      <c r="L268" s="141">
        <v>49.94</v>
      </c>
      <c r="M268" s="141">
        <v>0</v>
      </c>
      <c r="N268" s="141">
        <v>39.619999999999997</v>
      </c>
      <c r="O268" s="141">
        <v>1.99</v>
      </c>
    </row>
    <row r="269" spans="1:15" ht="3" customHeight="1" x14ac:dyDescent="0.25">
      <c r="A269" s="110"/>
      <c r="B269" s="111"/>
      <c r="C269" s="150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</row>
    <row r="270" spans="1:15" hidden="1" x14ac:dyDescent="0.25">
      <c r="A270" s="110"/>
      <c r="B270" s="111"/>
      <c r="C270" s="150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</row>
    <row r="271" spans="1:15" hidden="1" x14ac:dyDescent="0.25">
      <c r="A271" s="110"/>
      <c r="B271" s="111"/>
      <c r="C271" s="150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</row>
    <row r="272" spans="1:15" hidden="1" x14ac:dyDescent="0.25">
      <c r="A272" s="110"/>
      <c r="B272" s="111"/>
      <c r="C272" s="150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</row>
    <row r="273" spans="1:15" hidden="1" x14ac:dyDescent="0.25">
      <c r="A273" s="110"/>
      <c r="B273" s="111"/>
      <c r="C273" s="150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</row>
    <row r="274" spans="1:15" hidden="1" x14ac:dyDescent="0.25">
      <c r="A274" s="110"/>
      <c r="B274" s="111"/>
      <c r="C274" s="150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</row>
    <row r="275" spans="1:15" hidden="1" x14ac:dyDescent="0.25">
      <c r="A275" s="110"/>
      <c r="B275" s="111"/>
      <c r="C275" s="150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</row>
    <row r="276" spans="1:15" ht="15.75" hidden="1" customHeight="1" x14ac:dyDescent="0.25">
      <c r="A276" s="110"/>
      <c r="B276" s="111"/>
      <c r="C276" s="150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</row>
    <row r="277" spans="1:15" ht="21" customHeight="1" x14ac:dyDescent="0.25">
      <c r="A277" s="71">
        <v>259</v>
      </c>
      <c r="B277" s="86" t="s">
        <v>106</v>
      </c>
      <c r="C277" s="87">
        <v>250</v>
      </c>
      <c r="D277" s="88">
        <v>23.1</v>
      </c>
      <c r="E277" s="88">
        <v>25.7</v>
      </c>
      <c r="F277" s="88">
        <v>23.6</v>
      </c>
      <c r="G277" s="88">
        <v>421.4</v>
      </c>
      <c r="H277" s="88">
        <v>0</v>
      </c>
      <c r="I277" s="88">
        <v>9.67</v>
      </c>
      <c r="J277" s="88">
        <v>0</v>
      </c>
      <c r="K277" s="88">
        <v>0</v>
      </c>
      <c r="L277" s="88">
        <v>43.5</v>
      </c>
      <c r="M277" s="88">
        <v>0</v>
      </c>
      <c r="N277" s="88">
        <v>60.6</v>
      </c>
      <c r="O277" s="88">
        <v>5.52</v>
      </c>
    </row>
    <row r="278" spans="1:15" x14ac:dyDescent="0.25">
      <c r="A278" s="14"/>
      <c r="B278" s="44" t="s">
        <v>20</v>
      </c>
      <c r="C278" s="41" t="s">
        <v>29</v>
      </c>
      <c r="D278" s="14">
        <v>0.67</v>
      </c>
      <c r="E278" s="14">
        <v>0.44</v>
      </c>
      <c r="F278" s="14">
        <v>8.3800000000000008</v>
      </c>
      <c r="G278" s="11">
        <v>42.8</v>
      </c>
      <c r="H278" s="12">
        <v>0.02</v>
      </c>
      <c r="I278" s="12">
        <v>0</v>
      </c>
      <c r="J278" s="12">
        <v>0</v>
      </c>
      <c r="K278" s="12">
        <v>0</v>
      </c>
      <c r="L278" s="13">
        <v>4</v>
      </c>
      <c r="M278" s="13">
        <v>13</v>
      </c>
      <c r="N278" s="13">
        <v>2.8</v>
      </c>
      <c r="O278" s="13">
        <v>0.18</v>
      </c>
    </row>
    <row r="279" spans="1:15" x14ac:dyDescent="0.25">
      <c r="A279" s="14"/>
      <c r="B279" s="44" t="s">
        <v>30</v>
      </c>
      <c r="C279" s="40">
        <v>30</v>
      </c>
      <c r="D279" s="14">
        <v>2.6</v>
      </c>
      <c r="E279" s="14">
        <v>1</v>
      </c>
      <c r="F279" s="14">
        <v>12.8</v>
      </c>
      <c r="G279" s="11">
        <v>77.7</v>
      </c>
      <c r="H279" s="12">
        <v>8.6999999999999993</v>
      </c>
      <c r="I279" s="12">
        <v>0.1</v>
      </c>
      <c r="J279" s="12">
        <v>0</v>
      </c>
      <c r="K279" s="12">
        <v>0.7</v>
      </c>
      <c r="L279" s="13">
        <v>2.2000000000000002</v>
      </c>
      <c r="M279" s="13">
        <v>3</v>
      </c>
      <c r="N279" s="13">
        <v>0</v>
      </c>
      <c r="O279" s="13">
        <v>4.7</v>
      </c>
    </row>
    <row r="280" spans="1:15" ht="15" customHeight="1" x14ac:dyDescent="0.25">
      <c r="A280" s="110">
        <v>354</v>
      </c>
      <c r="B280" s="111" t="s">
        <v>62</v>
      </c>
      <c r="C280" s="112" t="s">
        <v>96</v>
      </c>
      <c r="D280" s="91">
        <v>0.11</v>
      </c>
      <c r="E280" s="91">
        <v>0.12</v>
      </c>
      <c r="F280" s="91">
        <v>25.1</v>
      </c>
      <c r="G280" s="91">
        <v>119.2</v>
      </c>
      <c r="H280" s="91">
        <v>0</v>
      </c>
      <c r="I280" s="91">
        <v>20.83</v>
      </c>
      <c r="J280" s="91">
        <v>0</v>
      </c>
      <c r="K280" s="91">
        <v>0</v>
      </c>
      <c r="L280" s="100">
        <v>11.46</v>
      </c>
      <c r="M280" s="100">
        <v>0</v>
      </c>
      <c r="N280" s="100">
        <v>3.64</v>
      </c>
      <c r="O280" s="100">
        <v>0.56999999999999995</v>
      </c>
    </row>
    <row r="281" spans="1:15" ht="3" customHeight="1" x14ac:dyDescent="0.25">
      <c r="A281" s="110"/>
      <c r="B281" s="111"/>
      <c r="C281" s="112"/>
      <c r="D281" s="92"/>
      <c r="E281" s="92"/>
      <c r="F281" s="92"/>
      <c r="G281" s="92"/>
      <c r="H281" s="92"/>
      <c r="I281" s="92"/>
      <c r="J281" s="92"/>
      <c r="K281" s="92"/>
      <c r="L281" s="101"/>
      <c r="M281" s="101"/>
      <c r="N281" s="101"/>
      <c r="O281" s="101"/>
    </row>
    <row r="282" spans="1:15" ht="15" hidden="1" customHeight="1" x14ac:dyDescent="0.25">
      <c r="A282" s="110"/>
      <c r="B282" s="111"/>
      <c r="C282" s="112"/>
      <c r="D282" s="92"/>
      <c r="E282" s="92"/>
      <c r="F282" s="92"/>
      <c r="G282" s="92"/>
      <c r="H282" s="92"/>
      <c r="I282" s="92"/>
      <c r="J282" s="92"/>
      <c r="K282" s="92"/>
      <c r="L282" s="101"/>
      <c r="M282" s="101"/>
      <c r="N282" s="101"/>
      <c r="O282" s="101"/>
    </row>
    <row r="283" spans="1:15" ht="15" hidden="1" customHeight="1" x14ac:dyDescent="0.25">
      <c r="A283" s="110"/>
      <c r="B283" s="111"/>
      <c r="C283" s="112"/>
      <c r="D283" s="92"/>
      <c r="E283" s="92"/>
      <c r="F283" s="92"/>
      <c r="G283" s="92"/>
      <c r="H283" s="92"/>
      <c r="I283" s="92"/>
      <c r="J283" s="92"/>
      <c r="K283" s="92"/>
      <c r="L283" s="101"/>
      <c r="M283" s="101"/>
      <c r="N283" s="101"/>
      <c r="O283" s="101"/>
    </row>
    <row r="284" spans="1:15" x14ac:dyDescent="0.25">
      <c r="A284" s="20"/>
      <c r="B284" s="7" t="s">
        <v>35</v>
      </c>
      <c r="C284" s="51">
        <v>960</v>
      </c>
      <c r="D284" s="47">
        <f t="shared" ref="D284:O284" si="12">SUM(D267:D283)</f>
        <v>36.440000000000005</v>
      </c>
      <c r="E284" s="47">
        <f t="shared" si="12"/>
        <v>38.539999999999992</v>
      </c>
      <c r="F284" s="47">
        <f t="shared" si="12"/>
        <v>93.9</v>
      </c>
      <c r="G284" s="47">
        <f t="shared" si="12"/>
        <v>899</v>
      </c>
      <c r="H284" s="47">
        <f t="shared" si="12"/>
        <v>8.7199999999999989</v>
      </c>
      <c r="I284" s="47">
        <f t="shared" si="12"/>
        <v>71.59</v>
      </c>
      <c r="J284" s="47">
        <f t="shared" si="12"/>
        <v>0</v>
      </c>
      <c r="K284" s="47">
        <f t="shared" si="12"/>
        <v>0.7</v>
      </c>
      <c r="L284" s="47">
        <f t="shared" si="12"/>
        <v>111.1</v>
      </c>
      <c r="M284" s="47">
        <f t="shared" si="12"/>
        <v>16</v>
      </c>
      <c r="N284" s="47">
        <f t="shared" si="12"/>
        <v>106.66</v>
      </c>
      <c r="O284" s="47">
        <f t="shared" si="12"/>
        <v>12.96</v>
      </c>
    </row>
    <row r="285" spans="1:15" x14ac:dyDescent="0.25">
      <c r="A285" s="18"/>
      <c r="B285" s="19" t="s">
        <v>31</v>
      </c>
      <c r="C285" s="18"/>
      <c r="D285" s="19">
        <f t="shared" ref="D285:O285" si="13">D264+D284</f>
        <v>59.790000000000006</v>
      </c>
      <c r="E285" s="19">
        <f t="shared" si="13"/>
        <v>72.739999999999981</v>
      </c>
      <c r="F285" s="19">
        <f t="shared" si="13"/>
        <v>168.49</v>
      </c>
      <c r="G285" s="19">
        <f t="shared" si="13"/>
        <v>1562.08</v>
      </c>
      <c r="H285" s="19">
        <f t="shared" si="13"/>
        <v>8.7899999999999991</v>
      </c>
      <c r="I285" s="19">
        <f t="shared" si="13"/>
        <v>104.59</v>
      </c>
      <c r="J285" s="19">
        <f t="shared" si="13"/>
        <v>39</v>
      </c>
      <c r="K285" s="19">
        <f t="shared" si="13"/>
        <v>0.7</v>
      </c>
      <c r="L285" s="19">
        <f t="shared" si="13"/>
        <v>427.07999999999993</v>
      </c>
      <c r="M285" s="19">
        <f t="shared" si="13"/>
        <v>142.5</v>
      </c>
      <c r="N285" s="19">
        <f t="shared" si="13"/>
        <v>138.68</v>
      </c>
      <c r="O285" s="19">
        <f t="shared" si="13"/>
        <v>63.57</v>
      </c>
    </row>
    <row r="286" spans="1:15" ht="15.75" x14ac:dyDescent="0.25">
      <c r="A286" s="123" t="s">
        <v>52</v>
      </c>
      <c r="B286" s="124"/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5"/>
    </row>
    <row r="287" spans="1:15" ht="15.75" x14ac:dyDescent="0.25">
      <c r="A287" s="123" t="s">
        <v>26</v>
      </c>
      <c r="B287" s="124"/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  <c r="N287" s="124"/>
      <c r="O287" s="125"/>
    </row>
    <row r="288" spans="1:15" x14ac:dyDescent="0.25">
      <c r="A288" s="16">
        <v>1</v>
      </c>
      <c r="B288" s="17">
        <v>2</v>
      </c>
      <c r="C288" s="17">
        <v>3</v>
      </c>
      <c r="D288" s="16">
        <v>4</v>
      </c>
      <c r="E288" s="16">
        <v>5</v>
      </c>
      <c r="F288" s="16">
        <v>6</v>
      </c>
      <c r="G288" s="16">
        <v>7</v>
      </c>
      <c r="H288" s="16">
        <v>8</v>
      </c>
      <c r="I288" s="16">
        <v>9</v>
      </c>
      <c r="J288" s="16">
        <v>10</v>
      </c>
      <c r="K288" s="16">
        <v>11</v>
      </c>
      <c r="L288" s="16">
        <v>12</v>
      </c>
      <c r="M288" s="16">
        <v>13</v>
      </c>
      <c r="N288" s="16">
        <v>14</v>
      </c>
      <c r="O288" s="16">
        <v>15</v>
      </c>
    </row>
    <row r="289" spans="1:15" x14ac:dyDescent="0.25">
      <c r="A289" s="110">
        <v>268</v>
      </c>
      <c r="B289" s="111" t="s">
        <v>81</v>
      </c>
      <c r="C289" s="194">
        <v>100</v>
      </c>
      <c r="D289" s="144">
        <v>16.5</v>
      </c>
      <c r="E289" s="144">
        <v>24.2</v>
      </c>
      <c r="F289" s="144">
        <v>14.33</v>
      </c>
      <c r="G289" s="144">
        <v>344</v>
      </c>
      <c r="H289" s="144">
        <v>0</v>
      </c>
      <c r="I289" s="144">
        <v>0.35</v>
      </c>
      <c r="J289" s="144">
        <v>0</v>
      </c>
      <c r="K289" s="144">
        <v>0</v>
      </c>
      <c r="L289" s="147">
        <v>43.15</v>
      </c>
      <c r="M289" s="147">
        <v>0</v>
      </c>
      <c r="N289" s="147">
        <v>55.79</v>
      </c>
      <c r="O289" s="147">
        <v>2.8</v>
      </c>
    </row>
    <row r="290" spans="1:15" ht="0.75" customHeight="1" x14ac:dyDescent="0.25">
      <c r="A290" s="110"/>
      <c r="B290" s="111"/>
      <c r="C290" s="194"/>
      <c r="D290" s="145"/>
      <c r="E290" s="145"/>
      <c r="F290" s="145"/>
      <c r="G290" s="145"/>
      <c r="H290" s="145"/>
      <c r="I290" s="145"/>
      <c r="J290" s="145"/>
      <c r="K290" s="145"/>
      <c r="L290" s="148"/>
      <c r="M290" s="148"/>
      <c r="N290" s="148"/>
      <c r="O290" s="148"/>
    </row>
    <row r="291" spans="1:15" ht="15" hidden="1" customHeight="1" x14ac:dyDescent="0.25">
      <c r="A291" s="110"/>
      <c r="B291" s="111"/>
      <c r="C291" s="194"/>
      <c r="D291" s="145"/>
      <c r="E291" s="145"/>
      <c r="F291" s="145"/>
      <c r="G291" s="145"/>
      <c r="H291" s="145"/>
      <c r="I291" s="145"/>
      <c r="J291" s="145"/>
      <c r="K291" s="145"/>
      <c r="L291" s="148"/>
      <c r="M291" s="148"/>
      <c r="N291" s="148"/>
      <c r="O291" s="148"/>
    </row>
    <row r="292" spans="1:15" ht="15" hidden="1" customHeight="1" x14ac:dyDescent="0.25">
      <c r="A292" s="110"/>
      <c r="B292" s="111"/>
      <c r="C292" s="194"/>
      <c r="D292" s="145"/>
      <c r="E292" s="145"/>
      <c r="F292" s="145"/>
      <c r="G292" s="145"/>
      <c r="H292" s="145"/>
      <c r="I292" s="145"/>
      <c r="J292" s="145"/>
      <c r="K292" s="145"/>
      <c r="L292" s="148"/>
      <c r="M292" s="148"/>
      <c r="N292" s="148"/>
      <c r="O292" s="148"/>
    </row>
    <row r="293" spans="1:15" ht="15" hidden="1" customHeight="1" x14ac:dyDescent="0.25">
      <c r="A293" s="110"/>
      <c r="B293" s="111"/>
      <c r="C293" s="194"/>
      <c r="D293" s="145"/>
      <c r="E293" s="145"/>
      <c r="F293" s="145"/>
      <c r="G293" s="145"/>
      <c r="H293" s="145"/>
      <c r="I293" s="145"/>
      <c r="J293" s="145"/>
      <c r="K293" s="145"/>
      <c r="L293" s="148"/>
      <c r="M293" s="148"/>
      <c r="N293" s="148"/>
      <c r="O293" s="148"/>
    </row>
    <row r="294" spans="1:15" ht="15" hidden="1" customHeight="1" x14ac:dyDescent="0.25">
      <c r="A294" s="110"/>
      <c r="B294" s="111"/>
      <c r="C294" s="194"/>
      <c r="D294" s="145"/>
      <c r="E294" s="145"/>
      <c r="F294" s="145"/>
      <c r="G294" s="145"/>
      <c r="H294" s="145"/>
      <c r="I294" s="145"/>
      <c r="J294" s="145"/>
      <c r="K294" s="145"/>
      <c r="L294" s="148"/>
      <c r="M294" s="148"/>
      <c r="N294" s="148"/>
      <c r="O294" s="148"/>
    </row>
    <row r="295" spans="1:15" ht="15" hidden="1" customHeight="1" x14ac:dyDescent="0.25">
      <c r="A295" s="110"/>
      <c r="B295" s="111"/>
      <c r="C295" s="194"/>
      <c r="D295" s="146"/>
      <c r="E295" s="146"/>
      <c r="F295" s="146"/>
      <c r="G295" s="146"/>
      <c r="H295" s="146"/>
      <c r="I295" s="146"/>
      <c r="J295" s="146"/>
      <c r="K295" s="146"/>
      <c r="L295" s="149"/>
      <c r="M295" s="149"/>
      <c r="N295" s="149"/>
      <c r="O295" s="149"/>
    </row>
    <row r="296" spans="1:15" x14ac:dyDescent="0.25">
      <c r="A296" s="91" t="s">
        <v>42</v>
      </c>
      <c r="B296" s="97" t="s">
        <v>85</v>
      </c>
      <c r="C296" s="94">
        <v>200</v>
      </c>
      <c r="D296" s="91">
        <v>7.3</v>
      </c>
      <c r="E296" s="91">
        <v>7.72</v>
      </c>
      <c r="F296" s="91">
        <v>40.549999999999997</v>
      </c>
      <c r="G296" s="91">
        <v>260.88</v>
      </c>
      <c r="H296" s="91">
        <v>0</v>
      </c>
      <c r="I296" s="91">
        <v>0</v>
      </c>
      <c r="J296" s="91">
        <v>0</v>
      </c>
      <c r="K296" s="91">
        <v>0</v>
      </c>
      <c r="L296" s="100">
        <v>16.11</v>
      </c>
      <c r="M296" s="100">
        <v>0</v>
      </c>
      <c r="N296" s="100">
        <v>10.85</v>
      </c>
      <c r="O296" s="100">
        <v>1.05</v>
      </c>
    </row>
    <row r="297" spans="1:15" ht="1.5" customHeight="1" x14ac:dyDescent="0.25">
      <c r="A297" s="92"/>
      <c r="B297" s="98"/>
      <c r="C297" s="95"/>
      <c r="D297" s="92"/>
      <c r="E297" s="92"/>
      <c r="F297" s="92"/>
      <c r="G297" s="92"/>
      <c r="H297" s="92"/>
      <c r="I297" s="92"/>
      <c r="J297" s="92"/>
      <c r="K297" s="92"/>
      <c r="L297" s="101"/>
      <c r="M297" s="101"/>
      <c r="N297" s="101"/>
      <c r="O297" s="101"/>
    </row>
    <row r="298" spans="1:15" ht="15" hidden="1" customHeight="1" x14ac:dyDescent="0.25">
      <c r="A298" s="93"/>
      <c r="B298" s="99"/>
      <c r="C298" s="96"/>
      <c r="D298" s="93"/>
      <c r="E298" s="93"/>
      <c r="F298" s="93"/>
      <c r="G298" s="93"/>
      <c r="H298" s="93"/>
      <c r="I298" s="93"/>
      <c r="J298" s="93"/>
      <c r="K298" s="93"/>
      <c r="L298" s="102"/>
      <c r="M298" s="102"/>
      <c r="N298" s="102"/>
      <c r="O298" s="102"/>
    </row>
    <row r="299" spans="1:15" x14ac:dyDescent="0.25">
      <c r="A299" s="14"/>
      <c r="B299" s="44" t="s">
        <v>79</v>
      </c>
      <c r="C299" s="42" t="s">
        <v>80</v>
      </c>
      <c r="D299" s="36">
        <v>2.4700000000000002</v>
      </c>
      <c r="E299" s="36">
        <v>0.87</v>
      </c>
      <c r="F299" s="36">
        <v>16.75</v>
      </c>
      <c r="G299" s="36">
        <v>85.77</v>
      </c>
      <c r="H299" s="8">
        <v>0.04</v>
      </c>
      <c r="I299" s="8">
        <v>0</v>
      </c>
      <c r="J299" s="8">
        <v>0</v>
      </c>
      <c r="K299" s="8">
        <v>0</v>
      </c>
      <c r="L299" s="9">
        <v>8</v>
      </c>
      <c r="M299" s="9">
        <v>26</v>
      </c>
      <c r="N299" s="9">
        <v>5.6</v>
      </c>
      <c r="O299" s="9">
        <v>0.36</v>
      </c>
    </row>
    <row r="300" spans="1:15" x14ac:dyDescent="0.25">
      <c r="A300" s="14">
        <v>14</v>
      </c>
      <c r="B300" s="44" t="s">
        <v>19</v>
      </c>
      <c r="C300" s="40">
        <v>10</v>
      </c>
      <c r="D300" s="35">
        <v>0.08</v>
      </c>
      <c r="E300" s="35">
        <v>7.25</v>
      </c>
      <c r="F300" s="35">
        <v>0.13</v>
      </c>
      <c r="G300" s="11">
        <v>66</v>
      </c>
      <c r="H300" s="12">
        <v>0</v>
      </c>
      <c r="I300" s="12">
        <v>0</v>
      </c>
      <c r="J300" s="12">
        <v>40</v>
      </c>
      <c r="K300" s="12">
        <v>0</v>
      </c>
      <c r="L300" s="13">
        <v>2.4</v>
      </c>
      <c r="M300" s="13">
        <v>3</v>
      </c>
      <c r="N300" s="13">
        <v>0</v>
      </c>
      <c r="O300" s="13">
        <v>0.02</v>
      </c>
    </row>
    <row r="301" spans="1:15" x14ac:dyDescent="0.25">
      <c r="A301" s="110">
        <v>382</v>
      </c>
      <c r="B301" s="111" t="s">
        <v>44</v>
      </c>
      <c r="C301" s="150">
        <v>200</v>
      </c>
      <c r="D301" s="126">
        <v>4.08</v>
      </c>
      <c r="E301" s="126">
        <v>3.54</v>
      </c>
      <c r="F301" s="126">
        <v>17.579999999999998</v>
      </c>
      <c r="G301" s="120">
        <v>118.6</v>
      </c>
      <c r="H301" s="120">
        <v>0</v>
      </c>
      <c r="I301" s="120">
        <v>1.59</v>
      </c>
      <c r="J301" s="120">
        <v>0</v>
      </c>
      <c r="K301" s="100">
        <v>0</v>
      </c>
      <c r="L301" s="100">
        <v>152.22</v>
      </c>
      <c r="M301" s="100">
        <v>0</v>
      </c>
      <c r="N301" s="100">
        <v>21.34</v>
      </c>
      <c r="O301" s="113">
        <v>0.48</v>
      </c>
    </row>
    <row r="302" spans="1:15" ht="0.75" customHeight="1" x14ac:dyDescent="0.25">
      <c r="A302" s="110"/>
      <c r="B302" s="111"/>
      <c r="C302" s="150"/>
      <c r="D302" s="127"/>
      <c r="E302" s="127"/>
      <c r="F302" s="127"/>
      <c r="G302" s="121"/>
      <c r="H302" s="121"/>
      <c r="I302" s="121"/>
      <c r="J302" s="121"/>
      <c r="K302" s="101"/>
      <c r="L302" s="101"/>
      <c r="M302" s="101"/>
      <c r="N302" s="101"/>
      <c r="O302" s="114"/>
    </row>
    <row r="303" spans="1:15" hidden="1" x14ac:dyDescent="0.25">
      <c r="A303" s="110"/>
      <c r="B303" s="111"/>
      <c r="C303" s="150"/>
      <c r="D303" s="127"/>
      <c r="E303" s="127"/>
      <c r="F303" s="127"/>
      <c r="G303" s="121"/>
      <c r="H303" s="121"/>
      <c r="I303" s="121"/>
      <c r="J303" s="121"/>
      <c r="K303" s="101"/>
      <c r="L303" s="101"/>
      <c r="M303" s="101"/>
      <c r="N303" s="101"/>
      <c r="O303" s="114"/>
    </row>
    <row r="304" spans="1:15" hidden="1" x14ac:dyDescent="0.25">
      <c r="A304" s="110"/>
      <c r="B304" s="111"/>
      <c r="C304" s="150"/>
      <c r="D304" s="128"/>
      <c r="E304" s="128"/>
      <c r="F304" s="128"/>
      <c r="G304" s="122"/>
      <c r="H304" s="122"/>
      <c r="I304" s="122"/>
      <c r="J304" s="122"/>
      <c r="K304" s="102"/>
      <c r="L304" s="102"/>
      <c r="M304" s="102"/>
      <c r="N304" s="102"/>
      <c r="O304" s="115"/>
    </row>
    <row r="305" spans="1:15" x14ac:dyDescent="0.25">
      <c r="A305" s="20"/>
      <c r="B305" s="7" t="s">
        <v>53</v>
      </c>
      <c r="C305" s="51">
        <v>550</v>
      </c>
      <c r="D305" s="47">
        <f t="shared" ref="D305:O305" si="14">SUM(D289:D304)</f>
        <v>30.43</v>
      </c>
      <c r="E305" s="47">
        <f t="shared" si="14"/>
        <v>43.58</v>
      </c>
      <c r="F305" s="47">
        <f t="shared" si="14"/>
        <v>89.339999999999989</v>
      </c>
      <c r="G305" s="47">
        <f t="shared" si="14"/>
        <v>875.25</v>
      </c>
      <c r="H305" s="47">
        <f t="shared" si="14"/>
        <v>0.04</v>
      </c>
      <c r="I305" s="47">
        <f t="shared" si="14"/>
        <v>1.94</v>
      </c>
      <c r="J305" s="47">
        <f t="shared" si="14"/>
        <v>40</v>
      </c>
      <c r="K305" s="47">
        <f t="shared" si="14"/>
        <v>0</v>
      </c>
      <c r="L305" s="47">
        <f t="shared" si="14"/>
        <v>221.88</v>
      </c>
      <c r="M305" s="47">
        <f t="shared" si="14"/>
        <v>29</v>
      </c>
      <c r="N305" s="47">
        <f t="shared" si="14"/>
        <v>93.58</v>
      </c>
      <c r="O305" s="47">
        <f t="shared" si="14"/>
        <v>4.7099999999999991</v>
      </c>
    </row>
    <row r="306" spans="1:15" ht="15.75" x14ac:dyDescent="0.25">
      <c r="A306" s="105" t="s">
        <v>25</v>
      </c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7"/>
    </row>
    <row r="307" spans="1:15" x14ac:dyDescent="0.25">
      <c r="A307" s="16">
        <v>1</v>
      </c>
      <c r="B307" s="17">
        <v>2</v>
      </c>
      <c r="C307" s="17">
        <v>3</v>
      </c>
      <c r="D307" s="16">
        <v>4</v>
      </c>
      <c r="E307" s="16">
        <v>5</v>
      </c>
      <c r="F307" s="16">
        <v>6</v>
      </c>
      <c r="G307" s="16">
        <v>7</v>
      </c>
      <c r="H307" s="16">
        <v>8</v>
      </c>
      <c r="I307" s="16">
        <v>9</v>
      </c>
      <c r="J307" s="16">
        <v>10</v>
      </c>
      <c r="K307" s="16">
        <v>11</v>
      </c>
      <c r="L307" s="16">
        <v>12</v>
      </c>
      <c r="M307" s="16">
        <v>13</v>
      </c>
      <c r="N307" s="16">
        <v>14</v>
      </c>
      <c r="O307" s="16">
        <v>15</v>
      </c>
    </row>
    <row r="308" spans="1:15" ht="15" customHeight="1" x14ac:dyDescent="0.25">
      <c r="A308" s="49">
        <v>75</v>
      </c>
      <c r="B308" s="49" t="s">
        <v>95</v>
      </c>
      <c r="C308" s="49">
        <v>100</v>
      </c>
      <c r="D308" s="49">
        <v>1.75</v>
      </c>
      <c r="E308" s="49">
        <v>8.07</v>
      </c>
      <c r="F308" s="49">
        <v>10.08</v>
      </c>
      <c r="G308" s="49">
        <v>122.22</v>
      </c>
      <c r="H308" s="61">
        <v>0.05</v>
      </c>
      <c r="I308" s="61">
        <v>10.67</v>
      </c>
      <c r="J308" s="61">
        <v>0</v>
      </c>
      <c r="K308" s="61">
        <v>0</v>
      </c>
      <c r="L308" s="50">
        <v>33.5</v>
      </c>
      <c r="M308" s="50">
        <v>0</v>
      </c>
      <c r="N308" s="50">
        <v>0</v>
      </c>
      <c r="O308" s="50">
        <v>1.33</v>
      </c>
    </row>
    <row r="309" spans="1:15" ht="15" customHeight="1" x14ac:dyDescent="0.25">
      <c r="A309" s="110">
        <v>88</v>
      </c>
      <c r="B309" s="111" t="s">
        <v>77</v>
      </c>
      <c r="C309" s="112" t="s">
        <v>37</v>
      </c>
      <c r="D309" s="91">
        <v>6.37</v>
      </c>
      <c r="E309" s="91">
        <v>10.06</v>
      </c>
      <c r="F309" s="91">
        <v>8.26</v>
      </c>
      <c r="G309" s="91">
        <v>157.04</v>
      </c>
      <c r="H309" s="91">
        <v>0</v>
      </c>
      <c r="I309" s="91">
        <v>21.16</v>
      </c>
      <c r="J309" s="91">
        <v>0</v>
      </c>
      <c r="K309" s="91">
        <v>0</v>
      </c>
      <c r="L309" s="100">
        <v>60.89</v>
      </c>
      <c r="M309" s="100">
        <v>0</v>
      </c>
      <c r="N309" s="100">
        <v>23</v>
      </c>
      <c r="O309" s="100">
        <v>1.28</v>
      </c>
    </row>
    <row r="310" spans="1:15" ht="3" customHeight="1" x14ac:dyDescent="0.25">
      <c r="A310" s="110"/>
      <c r="B310" s="111"/>
      <c r="C310" s="112"/>
      <c r="D310" s="92"/>
      <c r="E310" s="92"/>
      <c r="F310" s="92"/>
      <c r="G310" s="92"/>
      <c r="H310" s="92"/>
      <c r="I310" s="92"/>
      <c r="J310" s="92"/>
      <c r="K310" s="92"/>
      <c r="L310" s="101"/>
      <c r="M310" s="101"/>
      <c r="N310" s="101"/>
      <c r="O310" s="101"/>
    </row>
    <row r="311" spans="1:15" ht="15" hidden="1" customHeight="1" x14ac:dyDescent="0.25">
      <c r="A311" s="110"/>
      <c r="B311" s="111"/>
      <c r="C311" s="112"/>
      <c r="D311" s="92"/>
      <c r="E311" s="92"/>
      <c r="F311" s="92"/>
      <c r="G311" s="92"/>
      <c r="H311" s="92"/>
      <c r="I311" s="92"/>
      <c r="J311" s="92"/>
      <c r="K311" s="92"/>
      <c r="L311" s="101"/>
      <c r="M311" s="101"/>
      <c r="N311" s="101"/>
      <c r="O311" s="101"/>
    </row>
    <row r="312" spans="1:15" ht="15" hidden="1" customHeight="1" x14ac:dyDescent="0.25">
      <c r="A312" s="110"/>
      <c r="B312" s="111"/>
      <c r="C312" s="112"/>
      <c r="D312" s="92"/>
      <c r="E312" s="92"/>
      <c r="F312" s="92"/>
      <c r="G312" s="92"/>
      <c r="H312" s="92"/>
      <c r="I312" s="92"/>
      <c r="J312" s="92"/>
      <c r="K312" s="92"/>
      <c r="L312" s="101"/>
      <c r="M312" s="101"/>
      <c r="N312" s="101"/>
      <c r="O312" s="101"/>
    </row>
    <row r="313" spans="1:15" ht="15" hidden="1" customHeight="1" x14ac:dyDescent="0.25">
      <c r="A313" s="110"/>
      <c r="B313" s="111"/>
      <c r="C313" s="112"/>
      <c r="D313" s="92"/>
      <c r="E313" s="92"/>
      <c r="F313" s="92"/>
      <c r="G313" s="92"/>
      <c r="H313" s="92"/>
      <c r="I313" s="92"/>
      <c r="J313" s="92"/>
      <c r="K313" s="92"/>
      <c r="L313" s="101"/>
      <c r="M313" s="101"/>
      <c r="N313" s="101"/>
      <c r="O313" s="101"/>
    </row>
    <row r="314" spans="1:15" ht="15" hidden="1" customHeight="1" x14ac:dyDescent="0.25">
      <c r="A314" s="110"/>
      <c r="B314" s="111"/>
      <c r="C314" s="112"/>
      <c r="D314" s="92"/>
      <c r="E314" s="92"/>
      <c r="F314" s="92"/>
      <c r="G314" s="92"/>
      <c r="H314" s="92"/>
      <c r="I314" s="92"/>
      <c r="J314" s="92"/>
      <c r="K314" s="92"/>
      <c r="L314" s="101"/>
      <c r="M314" s="101"/>
      <c r="N314" s="101"/>
      <c r="O314" s="101"/>
    </row>
    <row r="315" spans="1:15" ht="15" hidden="1" customHeight="1" x14ac:dyDescent="0.25">
      <c r="A315" s="110"/>
      <c r="B315" s="111"/>
      <c r="C315" s="112"/>
      <c r="D315" s="92"/>
      <c r="E315" s="92"/>
      <c r="F315" s="92"/>
      <c r="G315" s="92"/>
      <c r="H315" s="92"/>
      <c r="I315" s="92"/>
      <c r="J315" s="92"/>
      <c r="K315" s="92"/>
      <c r="L315" s="101"/>
      <c r="M315" s="101"/>
      <c r="N315" s="101"/>
      <c r="O315" s="101"/>
    </row>
    <row r="316" spans="1:15" ht="15" hidden="1" customHeight="1" x14ac:dyDescent="0.25">
      <c r="A316" s="110"/>
      <c r="B316" s="111"/>
      <c r="C316" s="112"/>
      <c r="D316" s="92"/>
      <c r="E316" s="92"/>
      <c r="F316" s="92"/>
      <c r="G316" s="92"/>
      <c r="H316" s="92"/>
      <c r="I316" s="92"/>
      <c r="J316" s="92"/>
      <c r="K316" s="92"/>
      <c r="L316" s="101"/>
      <c r="M316" s="101"/>
      <c r="N316" s="101"/>
      <c r="O316" s="101"/>
    </row>
    <row r="317" spans="1:15" x14ac:dyDescent="0.25">
      <c r="A317" s="195">
        <v>227</v>
      </c>
      <c r="B317" s="195" t="s">
        <v>91</v>
      </c>
      <c r="C317" s="196">
        <v>100</v>
      </c>
      <c r="D317" s="197">
        <v>14.2</v>
      </c>
      <c r="E317" s="197">
        <v>7.89</v>
      </c>
      <c r="F317" s="197">
        <v>60.7</v>
      </c>
      <c r="G317" s="197">
        <v>138.5</v>
      </c>
      <c r="H317" s="197">
        <v>0.1</v>
      </c>
      <c r="I317" s="197">
        <v>1.93</v>
      </c>
      <c r="J317" s="197">
        <v>0</v>
      </c>
      <c r="K317" s="197">
        <v>0</v>
      </c>
      <c r="L317" s="191">
        <v>66.73</v>
      </c>
      <c r="M317" s="191">
        <v>0</v>
      </c>
      <c r="N317" s="191">
        <v>0</v>
      </c>
      <c r="O317" s="191">
        <v>0.89</v>
      </c>
    </row>
    <row r="318" spans="1:15" ht="2.25" customHeight="1" x14ac:dyDescent="0.25">
      <c r="A318" s="195"/>
      <c r="B318" s="195"/>
      <c r="C318" s="196"/>
      <c r="D318" s="198"/>
      <c r="E318" s="198"/>
      <c r="F318" s="198"/>
      <c r="G318" s="198"/>
      <c r="H318" s="198"/>
      <c r="I318" s="198"/>
      <c r="J318" s="198"/>
      <c r="K318" s="198"/>
      <c r="L318" s="192"/>
      <c r="M318" s="192"/>
      <c r="N318" s="192"/>
      <c r="O318" s="192"/>
    </row>
    <row r="319" spans="1:15" ht="15" hidden="1" customHeight="1" x14ac:dyDescent="0.25">
      <c r="A319" s="195"/>
      <c r="B319" s="195"/>
      <c r="C319" s="196"/>
      <c r="D319" s="198"/>
      <c r="E319" s="198"/>
      <c r="F319" s="198"/>
      <c r="G319" s="198"/>
      <c r="H319" s="198"/>
      <c r="I319" s="198"/>
      <c r="J319" s="198"/>
      <c r="K319" s="198"/>
      <c r="L319" s="192"/>
      <c r="M319" s="192"/>
      <c r="N319" s="192"/>
      <c r="O319" s="192"/>
    </row>
    <row r="320" spans="1:15" ht="15" hidden="1" customHeight="1" x14ac:dyDescent="0.25">
      <c r="A320" s="195"/>
      <c r="B320" s="195"/>
      <c r="C320" s="196"/>
      <c r="D320" s="199"/>
      <c r="E320" s="199"/>
      <c r="F320" s="199"/>
      <c r="G320" s="199"/>
      <c r="H320" s="199"/>
      <c r="I320" s="199"/>
      <c r="J320" s="199"/>
      <c r="K320" s="199"/>
      <c r="L320" s="193"/>
      <c r="M320" s="193"/>
      <c r="N320" s="193"/>
      <c r="O320" s="193"/>
    </row>
    <row r="321" spans="1:15" x14ac:dyDescent="0.25">
      <c r="A321" s="80">
        <v>312</v>
      </c>
      <c r="B321" s="80" t="s">
        <v>104</v>
      </c>
      <c r="C321" s="81">
        <v>200</v>
      </c>
      <c r="D321" s="81">
        <v>4</v>
      </c>
      <c r="E321" s="81">
        <v>12.78</v>
      </c>
      <c r="F321" s="81">
        <v>25.11</v>
      </c>
      <c r="G321" s="81">
        <v>242</v>
      </c>
      <c r="H321" s="81">
        <v>0</v>
      </c>
      <c r="I321" s="81">
        <v>24.89</v>
      </c>
      <c r="J321" s="81">
        <v>0</v>
      </c>
      <c r="K321" s="81">
        <v>0</v>
      </c>
      <c r="L321" s="82">
        <v>58.22</v>
      </c>
      <c r="M321" s="82">
        <v>0</v>
      </c>
      <c r="N321" s="82">
        <v>38.33</v>
      </c>
      <c r="O321" s="82">
        <v>1.44</v>
      </c>
    </row>
    <row r="322" spans="1:15" ht="0.75" customHeight="1" x14ac:dyDescent="0.25">
      <c r="A322" s="80">
        <v>312</v>
      </c>
      <c r="B322" s="80" t="s">
        <v>104</v>
      </c>
      <c r="C322" s="81">
        <v>200</v>
      </c>
      <c r="D322" s="81">
        <v>4</v>
      </c>
      <c r="E322" s="81">
        <v>12.78</v>
      </c>
      <c r="F322" s="81">
        <v>25.11</v>
      </c>
      <c r="G322" s="81">
        <v>242</v>
      </c>
      <c r="H322" s="81">
        <v>0</v>
      </c>
      <c r="I322" s="81">
        <v>24.89</v>
      </c>
      <c r="J322" s="81">
        <v>0</v>
      </c>
      <c r="K322" s="81">
        <v>0</v>
      </c>
      <c r="L322" s="82">
        <v>58.22</v>
      </c>
      <c r="M322" s="82">
        <v>0</v>
      </c>
      <c r="N322" s="82">
        <v>38.33</v>
      </c>
      <c r="O322" s="82">
        <v>1.44</v>
      </c>
    </row>
    <row r="323" spans="1:15" ht="15" hidden="1" customHeight="1" x14ac:dyDescent="0.25">
      <c r="A323" s="80">
        <v>312</v>
      </c>
      <c r="B323" s="80" t="s">
        <v>104</v>
      </c>
      <c r="C323" s="81">
        <v>200</v>
      </c>
      <c r="D323" s="81">
        <v>4</v>
      </c>
      <c r="E323" s="81">
        <v>12.78</v>
      </c>
      <c r="F323" s="81">
        <v>25.11</v>
      </c>
      <c r="G323" s="81">
        <v>242</v>
      </c>
      <c r="H323" s="81">
        <v>0</v>
      </c>
      <c r="I323" s="81">
        <v>24.89</v>
      </c>
      <c r="J323" s="81">
        <v>0</v>
      </c>
      <c r="K323" s="81">
        <v>0</v>
      </c>
      <c r="L323" s="82">
        <v>58.22</v>
      </c>
      <c r="M323" s="82">
        <v>0</v>
      </c>
      <c r="N323" s="82">
        <v>38.33</v>
      </c>
      <c r="O323" s="82">
        <v>1.44</v>
      </c>
    </row>
    <row r="324" spans="1:15" x14ac:dyDescent="0.25">
      <c r="A324" s="14"/>
      <c r="B324" s="44" t="s">
        <v>20</v>
      </c>
      <c r="C324" s="41" t="s">
        <v>29</v>
      </c>
      <c r="D324" s="35">
        <v>0.67</v>
      </c>
      <c r="E324" s="35">
        <v>0.44</v>
      </c>
      <c r="F324" s="35">
        <v>8.3800000000000008</v>
      </c>
      <c r="G324" s="11">
        <v>42.8</v>
      </c>
      <c r="H324" s="12">
        <v>0.02</v>
      </c>
      <c r="I324" s="12">
        <v>0</v>
      </c>
      <c r="J324" s="12">
        <v>0</v>
      </c>
      <c r="K324" s="12">
        <v>0</v>
      </c>
      <c r="L324" s="13">
        <v>4</v>
      </c>
      <c r="M324" s="13">
        <v>13</v>
      </c>
      <c r="N324" s="13">
        <v>2.8</v>
      </c>
      <c r="O324" s="13">
        <v>0.18</v>
      </c>
    </row>
    <row r="325" spans="1:15" x14ac:dyDescent="0.25">
      <c r="A325" s="14"/>
      <c r="B325" s="44" t="s">
        <v>30</v>
      </c>
      <c r="C325" s="40">
        <v>30</v>
      </c>
      <c r="D325" s="35">
        <v>2.6</v>
      </c>
      <c r="E325" s="35">
        <v>1</v>
      </c>
      <c r="F325" s="35">
        <v>12.8</v>
      </c>
      <c r="G325" s="11">
        <v>77.7</v>
      </c>
      <c r="H325" s="12">
        <v>8.6999999999999993</v>
      </c>
      <c r="I325" s="12">
        <v>0.1</v>
      </c>
      <c r="J325" s="12">
        <v>0</v>
      </c>
      <c r="K325" s="12">
        <v>0.7</v>
      </c>
      <c r="L325" s="13">
        <v>2.2000000000000002</v>
      </c>
      <c r="M325" s="13">
        <v>3</v>
      </c>
      <c r="N325" s="13">
        <v>0</v>
      </c>
      <c r="O325" s="13">
        <v>4.7</v>
      </c>
    </row>
    <row r="326" spans="1:15" x14ac:dyDescent="0.25">
      <c r="A326" s="110">
        <v>349</v>
      </c>
      <c r="B326" s="111" t="s">
        <v>66</v>
      </c>
      <c r="C326" s="112" t="s">
        <v>96</v>
      </c>
      <c r="D326" s="91">
        <v>0.66</v>
      </c>
      <c r="E326" s="91">
        <v>0.09</v>
      </c>
      <c r="F326" s="91">
        <v>32.01</v>
      </c>
      <c r="G326" s="91">
        <v>132.80000000000001</v>
      </c>
      <c r="H326" s="91">
        <v>0</v>
      </c>
      <c r="I326" s="91">
        <v>20.73</v>
      </c>
      <c r="J326" s="91">
        <v>0</v>
      </c>
      <c r="K326" s="91">
        <v>0</v>
      </c>
      <c r="L326" s="103">
        <v>32.479999999999997</v>
      </c>
      <c r="M326" s="103">
        <v>0</v>
      </c>
      <c r="N326" s="103">
        <v>17.46</v>
      </c>
      <c r="O326" s="103">
        <v>0.7</v>
      </c>
    </row>
    <row r="327" spans="1:15" ht="7.5" customHeight="1" x14ac:dyDescent="0.25">
      <c r="A327" s="110"/>
      <c r="B327" s="111"/>
      <c r="C327" s="112"/>
      <c r="D327" s="92"/>
      <c r="E327" s="92"/>
      <c r="F327" s="92"/>
      <c r="G327" s="92"/>
      <c r="H327" s="92"/>
      <c r="I327" s="92"/>
      <c r="J327" s="92"/>
      <c r="K327" s="92"/>
      <c r="L327" s="104"/>
      <c r="M327" s="104"/>
      <c r="N327" s="104"/>
      <c r="O327" s="104"/>
    </row>
    <row r="328" spans="1:15" ht="15" hidden="1" customHeight="1" x14ac:dyDescent="0.25">
      <c r="A328" s="110"/>
      <c r="B328" s="111"/>
      <c r="C328" s="112"/>
      <c r="D328" s="92"/>
      <c r="E328" s="92"/>
      <c r="F328" s="92"/>
      <c r="G328" s="92"/>
      <c r="H328" s="92"/>
      <c r="I328" s="92"/>
      <c r="J328" s="92"/>
      <c r="K328" s="92"/>
      <c r="L328" s="104"/>
      <c r="M328" s="104"/>
      <c r="N328" s="104"/>
      <c r="O328" s="104"/>
    </row>
    <row r="329" spans="1:15" ht="15" hidden="1" customHeight="1" x14ac:dyDescent="0.25">
      <c r="A329" s="110"/>
      <c r="B329" s="111"/>
      <c r="C329" s="112"/>
      <c r="D329" s="92"/>
      <c r="E329" s="92"/>
      <c r="F329" s="92"/>
      <c r="G329" s="92"/>
      <c r="H329" s="92"/>
      <c r="I329" s="92"/>
      <c r="J329" s="92"/>
      <c r="K329" s="92"/>
      <c r="L329" s="104"/>
      <c r="M329" s="104"/>
      <c r="N329" s="104"/>
      <c r="O329" s="104"/>
    </row>
    <row r="330" spans="1:15" x14ac:dyDescent="0.25">
      <c r="A330" s="20"/>
      <c r="B330" s="7" t="s">
        <v>53</v>
      </c>
      <c r="C330" s="51">
        <v>900</v>
      </c>
      <c r="D330" s="47">
        <f t="shared" ref="D330:O330" si="15">SUM(D308:D329)</f>
        <v>38.25</v>
      </c>
      <c r="E330" s="47">
        <f t="shared" si="15"/>
        <v>65.89</v>
      </c>
      <c r="F330" s="47">
        <f t="shared" si="15"/>
        <v>207.56</v>
      </c>
      <c r="G330" s="47">
        <f t="shared" si="15"/>
        <v>1397.06</v>
      </c>
      <c r="H330" s="47">
        <f t="shared" si="15"/>
        <v>8.8699999999999992</v>
      </c>
      <c r="I330" s="47">
        <f t="shared" si="15"/>
        <v>129.26</v>
      </c>
      <c r="J330" s="47">
        <f t="shared" si="15"/>
        <v>0</v>
      </c>
      <c r="K330" s="47">
        <f t="shared" si="15"/>
        <v>0.7</v>
      </c>
      <c r="L330" s="47">
        <f t="shared" si="15"/>
        <v>374.46</v>
      </c>
      <c r="M330" s="47">
        <f t="shared" si="15"/>
        <v>16</v>
      </c>
      <c r="N330" s="47">
        <f t="shared" si="15"/>
        <v>158.25000000000003</v>
      </c>
      <c r="O330" s="47">
        <f t="shared" si="15"/>
        <v>13.399999999999999</v>
      </c>
    </row>
    <row r="331" spans="1:15" x14ac:dyDescent="0.25">
      <c r="A331" s="20"/>
      <c r="B331" s="19" t="s">
        <v>31</v>
      </c>
      <c r="C331" s="20"/>
      <c r="D331" s="22">
        <f t="shared" ref="D331:O331" si="16">D305+D330</f>
        <v>68.680000000000007</v>
      </c>
      <c r="E331" s="22">
        <f t="shared" si="16"/>
        <v>109.47</v>
      </c>
      <c r="F331" s="22">
        <f t="shared" si="16"/>
        <v>296.89999999999998</v>
      </c>
      <c r="G331" s="22">
        <f t="shared" si="16"/>
        <v>2272.31</v>
      </c>
      <c r="H331" s="22">
        <f t="shared" si="16"/>
        <v>8.9099999999999984</v>
      </c>
      <c r="I331" s="22">
        <f t="shared" si="16"/>
        <v>131.19999999999999</v>
      </c>
      <c r="J331" s="22">
        <f t="shared" si="16"/>
        <v>40</v>
      </c>
      <c r="K331" s="22">
        <f t="shared" si="16"/>
        <v>0.7</v>
      </c>
      <c r="L331" s="22">
        <f t="shared" si="16"/>
        <v>596.33999999999992</v>
      </c>
      <c r="M331" s="22">
        <f t="shared" si="16"/>
        <v>45</v>
      </c>
      <c r="N331" s="22">
        <f t="shared" si="16"/>
        <v>251.83000000000004</v>
      </c>
      <c r="O331" s="22">
        <f t="shared" si="16"/>
        <v>18.11</v>
      </c>
    </row>
    <row r="332" spans="1:15" ht="15.75" x14ac:dyDescent="0.25">
      <c r="A332" s="123" t="s">
        <v>55</v>
      </c>
      <c r="B332" s="124"/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  <c r="N332" s="124"/>
      <c r="O332" s="125"/>
    </row>
    <row r="333" spans="1:15" ht="15.75" x14ac:dyDescent="0.25">
      <c r="A333" s="123" t="s">
        <v>26</v>
      </c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5"/>
    </row>
    <row r="334" spans="1:15" x14ac:dyDescent="0.25">
      <c r="A334" s="16">
        <v>1</v>
      </c>
      <c r="B334" s="17">
        <v>2</v>
      </c>
      <c r="C334" s="17">
        <v>3</v>
      </c>
      <c r="D334" s="16">
        <v>4</v>
      </c>
      <c r="E334" s="16">
        <v>5</v>
      </c>
      <c r="F334" s="16">
        <v>6</v>
      </c>
      <c r="G334" s="16">
        <v>7</v>
      </c>
      <c r="H334" s="16">
        <v>8</v>
      </c>
      <c r="I334" s="16">
        <v>9</v>
      </c>
      <c r="J334" s="16">
        <v>10</v>
      </c>
      <c r="K334" s="16">
        <v>11</v>
      </c>
      <c r="L334" s="16">
        <v>12</v>
      </c>
      <c r="M334" s="16">
        <v>13</v>
      </c>
      <c r="N334" s="16">
        <v>14</v>
      </c>
      <c r="O334" s="16">
        <v>15</v>
      </c>
    </row>
    <row r="335" spans="1:15" x14ac:dyDescent="0.25">
      <c r="A335" s="91">
        <v>181</v>
      </c>
      <c r="B335" s="97" t="s">
        <v>50</v>
      </c>
      <c r="C335" s="91" t="s">
        <v>83</v>
      </c>
      <c r="D335" s="141">
        <v>6.11</v>
      </c>
      <c r="E335" s="141">
        <v>10.72</v>
      </c>
      <c r="F335" s="141">
        <v>32.380000000000003</v>
      </c>
      <c r="G335" s="141">
        <v>251</v>
      </c>
      <c r="H335" s="141">
        <v>0</v>
      </c>
      <c r="I335" s="141">
        <v>1.17</v>
      </c>
      <c r="J335" s="141">
        <v>0</v>
      </c>
      <c r="K335" s="141">
        <v>0</v>
      </c>
      <c r="L335" s="141">
        <v>133.77000000000001</v>
      </c>
      <c r="M335" s="141">
        <v>20.3</v>
      </c>
      <c r="N335" s="141">
        <v>0</v>
      </c>
      <c r="O335" s="141">
        <v>0.47</v>
      </c>
    </row>
    <row r="336" spans="1:15" ht="8.25" customHeight="1" x14ac:dyDescent="0.25">
      <c r="A336" s="92"/>
      <c r="B336" s="98"/>
      <c r="C336" s="9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</row>
    <row r="337" spans="1:15" hidden="1" x14ac:dyDescent="0.25">
      <c r="A337" s="92"/>
      <c r="B337" s="98"/>
      <c r="C337" s="92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</row>
    <row r="338" spans="1:15" hidden="1" x14ac:dyDescent="0.25">
      <c r="A338" s="92"/>
      <c r="B338" s="98"/>
      <c r="C338" s="92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</row>
    <row r="339" spans="1:15" hidden="1" x14ac:dyDescent="0.25">
      <c r="A339" s="92"/>
      <c r="B339" s="98"/>
      <c r="C339" s="9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</row>
    <row r="340" spans="1:15" hidden="1" x14ac:dyDescent="0.25">
      <c r="A340" s="93"/>
      <c r="B340" s="99"/>
      <c r="C340" s="9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</row>
    <row r="341" spans="1:15" x14ac:dyDescent="0.25">
      <c r="A341" s="35"/>
      <c r="B341" s="44" t="s">
        <v>20</v>
      </c>
      <c r="C341" s="10">
        <v>30</v>
      </c>
      <c r="D341" s="35">
        <v>1.85</v>
      </c>
      <c r="E341" s="35">
        <v>0.65</v>
      </c>
      <c r="F341" s="35">
        <v>12.56</v>
      </c>
      <c r="G341" s="35">
        <v>64.33</v>
      </c>
      <c r="H341" s="17">
        <v>0.03</v>
      </c>
      <c r="I341" s="17">
        <v>0</v>
      </c>
      <c r="J341" s="17">
        <v>0</v>
      </c>
      <c r="K341" s="17">
        <v>0</v>
      </c>
      <c r="L341" s="13">
        <v>6</v>
      </c>
      <c r="M341" s="13">
        <v>19.5</v>
      </c>
      <c r="N341" s="13">
        <v>4.2</v>
      </c>
      <c r="O341" s="13">
        <v>0.27</v>
      </c>
    </row>
    <row r="342" spans="1:15" x14ac:dyDescent="0.25">
      <c r="A342" s="35">
        <v>15</v>
      </c>
      <c r="B342" s="44" t="s">
        <v>21</v>
      </c>
      <c r="C342" s="35">
        <v>15</v>
      </c>
      <c r="D342" s="35">
        <v>3.4</v>
      </c>
      <c r="E342" s="35">
        <v>4.4000000000000004</v>
      </c>
      <c r="F342" s="35">
        <v>0</v>
      </c>
      <c r="G342" s="35">
        <v>54</v>
      </c>
      <c r="H342" s="17">
        <v>0.01</v>
      </c>
      <c r="I342" s="17">
        <v>0.11</v>
      </c>
      <c r="J342" s="17">
        <v>39</v>
      </c>
      <c r="K342" s="17">
        <v>0</v>
      </c>
      <c r="L342" s="13">
        <v>132</v>
      </c>
      <c r="M342" s="13">
        <v>75</v>
      </c>
      <c r="N342" s="13">
        <v>5.25</v>
      </c>
      <c r="O342" s="13">
        <v>0.15</v>
      </c>
    </row>
    <row r="343" spans="1:15" x14ac:dyDescent="0.25">
      <c r="A343" s="52"/>
      <c r="B343" s="53" t="s">
        <v>78</v>
      </c>
      <c r="C343" s="54" t="s">
        <v>61</v>
      </c>
      <c r="D343" s="49">
        <v>0.8</v>
      </c>
      <c r="E343" s="49">
        <v>0.8</v>
      </c>
      <c r="F343" s="49">
        <v>19.600000000000001</v>
      </c>
      <c r="G343" s="55">
        <v>94</v>
      </c>
      <c r="H343" s="56">
        <v>0</v>
      </c>
      <c r="I343" s="56">
        <v>20</v>
      </c>
      <c r="J343" s="56">
        <v>0</v>
      </c>
      <c r="K343" s="56">
        <v>0</v>
      </c>
      <c r="L343" s="50">
        <v>32</v>
      </c>
      <c r="M343" s="50">
        <v>22</v>
      </c>
      <c r="N343" s="50">
        <v>0.1</v>
      </c>
      <c r="O343" s="50">
        <v>44</v>
      </c>
    </row>
    <row r="344" spans="1:15" x14ac:dyDescent="0.25">
      <c r="A344" s="90"/>
      <c r="B344" s="243" t="s">
        <v>107</v>
      </c>
      <c r="C344" s="87">
        <v>200</v>
      </c>
      <c r="D344" s="244">
        <v>1</v>
      </c>
      <c r="E344" s="244">
        <v>0</v>
      </c>
      <c r="F344" s="244">
        <v>20.2</v>
      </c>
      <c r="G344" s="245">
        <v>84.8</v>
      </c>
      <c r="H344" s="246">
        <v>0</v>
      </c>
      <c r="I344" s="246">
        <v>4</v>
      </c>
      <c r="J344" s="246">
        <v>0</v>
      </c>
      <c r="K344" s="246">
        <v>0</v>
      </c>
      <c r="L344" s="247">
        <v>14</v>
      </c>
      <c r="M344" s="247">
        <v>10</v>
      </c>
      <c r="N344" s="247">
        <v>0</v>
      </c>
      <c r="O344" s="247">
        <v>2.8</v>
      </c>
    </row>
    <row r="345" spans="1:15" x14ac:dyDescent="0.25">
      <c r="A345" s="91">
        <v>379</v>
      </c>
      <c r="B345" s="97" t="s">
        <v>34</v>
      </c>
      <c r="C345" s="94">
        <v>200</v>
      </c>
      <c r="D345" s="91">
        <v>3.17</v>
      </c>
      <c r="E345" s="91">
        <v>2.68</v>
      </c>
      <c r="F345" s="91">
        <v>15.9</v>
      </c>
      <c r="G345" s="91">
        <v>100.6</v>
      </c>
      <c r="H345" s="91">
        <v>0</v>
      </c>
      <c r="I345" s="91">
        <v>1.3</v>
      </c>
      <c r="J345" s="91">
        <v>0</v>
      </c>
      <c r="K345" s="91">
        <v>0</v>
      </c>
      <c r="L345" s="100">
        <v>125.78</v>
      </c>
      <c r="M345" s="100">
        <v>0</v>
      </c>
      <c r="N345" s="100">
        <v>14</v>
      </c>
      <c r="O345" s="100">
        <v>0.13</v>
      </c>
    </row>
    <row r="346" spans="1:15" ht="0.75" customHeight="1" x14ac:dyDescent="0.25">
      <c r="A346" s="92"/>
      <c r="B346" s="98"/>
      <c r="C346" s="95"/>
      <c r="D346" s="92"/>
      <c r="E346" s="92"/>
      <c r="F346" s="92"/>
      <c r="G346" s="92"/>
      <c r="H346" s="92"/>
      <c r="I346" s="92"/>
      <c r="J346" s="92"/>
      <c r="K346" s="92"/>
      <c r="L346" s="101"/>
      <c r="M346" s="101"/>
      <c r="N346" s="101"/>
      <c r="O346" s="101"/>
    </row>
    <row r="347" spans="1:15" ht="15" hidden="1" customHeight="1" x14ac:dyDescent="0.25">
      <c r="A347" s="92"/>
      <c r="B347" s="98"/>
      <c r="C347" s="95"/>
      <c r="D347" s="92"/>
      <c r="E347" s="92"/>
      <c r="F347" s="92"/>
      <c r="G347" s="92"/>
      <c r="H347" s="92"/>
      <c r="I347" s="92"/>
      <c r="J347" s="92"/>
      <c r="K347" s="92"/>
      <c r="L347" s="101"/>
      <c r="M347" s="101"/>
      <c r="N347" s="101"/>
      <c r="O347" s="101"/>
    </row>
    <row r="348" spans="1:15" ht="15" hidden="1" customHeight="1" x14ac:dyDescent="0.25">
      <c r="A348" s="93"/>
      <c r="B348" s="99"/>
      <c r="C348" s="96"/>
      <c r="D348" s="93"/>
      <c r="E348" s="93"/>
      <c r="F348" s="93"/>
      <c r="G348" s="93"/>
      <c r="H348" s="93"/>
      <c r="I348" s="93"/>
      <c r="J348" s="93"/>
      <c r="K348" s="93"/>
      <c r="L348" s="102"/>
      <c r="M348" s="102"/>
      <c r="N348" s="102"/>
      <c r="O348" s="102"/>
    </row>
    <row r="349" spans="1:15" x14ac:dyDescent="0.25">
      <c r="A349" s="20"/>
      <c r="B349" s="24" t="s">
        <v>53</v>
      </c>
      <c r="C349" s="51">
        <v>845</v>
      </c>
      <c r="D349" s="47">
        <f>SUM(D335:D348)</f>
        <v>16.330000000000002</v>
      </c>
      <c r="E349" s="47">
        <f>SUM(E335:E348)</f>
        <v>19.25</v>
      </c>
      <c r="F349" s="47">
        <f>SUM(F335:F348)</f>
        <v>100.64000000000001</v>
      </c>
      <c r="G349" s="47">
        <f>SUM(G335:G348)</f>
        <v>648.73</v>
      </c>
      <c r="H349" s="47">
        <f>SUM(H335:H348)</f>
        <v>0.04</v>
      </c>
      <c r="I349" s="47">
        <f>SUM(I335:I348)</f>
        <v>26.580000000000002</v>
      </c>
      <c r="J349" s="47">
        <f>SUM(J335:J348)</f>
        <v>39</v>
      </c>
      <c r="K349" s="47">
        <f>SUM(K335:K348)</f>
        <v>0</v>
      </c>
      <c r="L349" s="47">
        <f>SUM(L335:L348)</f>
        <v>443.54999999999995</v>
      </c>
      <c r="M349" s="47">
        <f>SUM(M335:M348)</f>
        <v>146.80000000000001</v>
      </c>
      <c r="N349" s="47">
        <f>SUM(N335:N348)</f>
        <v>23.549999999999997</v>
      </c>
      <c r="O349" s="47">
        <f>SUM(O335:O348)</f>
        <v>47.82</v>
      </c>
    </row>
    <row r="350" spans="1:15" ht="15.75" x14ac:dyDescent="0.25">
      <c r="A350" s="105" t="s">
        <v>25</v>
      </c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7"/>
    </row>
    <row r="351" spans="1:15" x14ac:dyDescent="0.25">
      <c r="A351" s="16">
        <v>1</v>
      </c>
      <c r="B351" s="17">
        <v>2</v>
      </c>
      <c r="C351" s="17">
        <v>3</v>
      </c>
      <c r="D351" s="16">
        <v>4</v>
      </c>
      <c r="E351" s="16">
        <v>5</v>
      </c>
      <c r="F351" s="16">
        <v>6</v>
      </c>
      <c r="G351" s="16">
        <v>7</v>
      </c>
      <c r="H351" s="16">
        <v>8</v>
      </c>
      <c r="I351" s="16">
        <v>9</v>
      </c>
      <c r="J351" s="16">
        <v>10</v>
      </c>
      <c r="K351" s="16">
        <v>11</v>
      </c>
      <c r="L351" s="16">
        <v>12</v>
      </c>
      <c r="M351" s="16">
        <v>13</v>
      </c>
      <c r="N351" s="16">
        <v>14</v>
      </c>
      <c r="O351" s="16">
        <v>15</v>
      </c>
    </row>
    <row r="352" spans="1:15" ht="15" customHeight="1" x14ac:dyDescent="0.25">
      <c r="A352" s="77">
        <v>75</v>
      </c>
      <c r="B352" s="77" t="s">
        <v>102</v>
      </c>
      <c r="C352" s="77">
        <v>100</v>
      </c>
      <c r="D352" s="77">
        <v>1.55</v>
      </c>
      <c r="E352" s="77">
        <v>8.14</v>
      </c>
      <c r="F352" s="77">
        <v>9.23</v>
      </c>
      <c r="G352" s="77">
        <v>116.63</v>
      </c>
      <c r="H352" s="78">
        <v>0.05</v>
      </c>
      <c r="I352" s="78">
        <v>3.68</v>
      </c>
      <c r="J352" s="78">
        <v>0</v>
      </c>
      <c r="K352" s="78">
        <v>0</v>
      </c>
      <c r="L352" s="79">
        <v>44.13</v>
      </c>
      <c r="M352" s="79">
        <v>0</v>
      </c>
      <c r="N352" s="79">
        <v>0</v>
      </c>
      <c r="O352" s="79">
        <v>0.83</v>
      </c>
    </row>
    <row r="353" spans="1:15" ht="15" customHeight="1" x14ac:dyDescent="0.25">
      <c r="A353" s="110">
        <v>98</v>
      </c>
      <c r="B353" s="111" t="s">
        <v>54</v>
      </c>
      <c r="C353" s="150">
        <v>250</v>
      </c>
      <c r="D353" s="141">
        <v>5.82</v>
      </c>
      <c r="E353" s="141">
        <v>8.5299999999999994</v>
      </c>
      <c r="F353" s="141">
        <v>6.35</v>
      </c>
      <c r="G353" s="141">
        <v>127.3</v>
      </c>
      <c r="H353" s="141">
        <v>0</v>
      </c>
      <c r="I353" s="141">
        <v>9.92</v>
      </c>
      <c r="J353" s="141">
        <v>0</v>
      </c>
      <c r="K353" s="141">
        <v>0</v>
      </c>
      <c r="L353" s="141">
        <v>38.72</v>
      </c>
      <c r="M353" s="141">
        <v>0</v>
      </c>
      <c r="N353" s="141">
        <v>14.18</v>
      </c>
      <c r="O353" s="141">
        <v>0.71</v>
      </c>
    </row>
    <row r="354" spans="1:15" ht="7.5" customHeight="1" x14ac:dyDescent="0.25">
      <c r="A354" s="110"/>
      <c r="B354" s="111"/>
      <c r="C354" s="150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</row>
    <row r="355" spans="1:15" ht="15" hidden="1" customHeight="1" x14ac:dyDescent="0.25">
      <c r="A355" s="110"/>
      <c r="B355" s="111"/>
      <c r="C355" s="150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</row>
    <row r="356" spans="1:15" ht="15" hidden="1" customHeight="1" x14ac:dyDescent="0.25">
      <c r="A356" s="110"/>
      <c r="B356" s="111"/>
      <c r="C356" s="150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</row>
    <row r="357" spans="1:15" ht="15" hidden="1" customHeight="1" x14ac:dyDescent="0.25">
      <c r="A357" s="110"/>
      <c r="B357" s="111"/>
      <c r="C357" s="150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</row>
    <row r="358" spans="1:15" ht="15" hidden="1" customHeight="1" x14ac:dyDescent="0.25">
      <c r="A358" s="110"/>
      <c r="B358" s="111"/>
      <c r="C358" s="150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</row>
    <row r="359" spans="1:15" ht="15" hidden="1" customHeight="1" x14ac:dyDescent="0.25">
      <c r="A359" s="110"/>
      <c r="B359" s="111"/>
      <c r="C359" s="150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</row>
    <row r="360" spans="1:15" ht="15" hidden="1" customHeight="1" x14ac:dyDescent="0.25">
      <c r="A360" s="110"/>
      <c r="B360" s="111"/>
      <c r="C360" s="150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</row>
    <row r="361" spans="1:15" ht="15" customHeight="1" x14ac:dyDescent="0.25">
      <c r="A361" s="129">
        <v>322</v>
      </c>
      <c r="B361" s="237" t="s">
        <v>105</v>
      </c>
      <c r="C361" s="129">
        <v>100</v>
      </c>
      <c r="D361" s="129">
        <v>15.33</v>
      </c>
      <c r="E361" s="129">
        <v>15.78</v>
      </c>
      <c r="F361" s="129">
        <v>15.75</v>
      </c>
      <c r="G361" s="129">
        <v>265</v>
      </c>
      <c r="H361" s="188">
        <v>0.09</v>
      </c>
      <c r="I361" s="188">
        <v>0.66</v>
      </c>
      <c r="J361" s="188">
        <v>0</v>
      </c>
      <c r="K361" s="188">
        <v>0</v>
      </c>
      <c r="L361" s="188">
        <v>19</v>
      </c>
      <c r="M361" s="188">
        <v>138.25</v>
      </c>
      <c r="N361" s="188">
        <v>22.28</v>
      </c>
      <c r="O361" s="188">
        <v>1.81</v>
      </c>
    </row>
    <row r="362" spans="1:15" ht="8.25" customHeight="1" x14ac:dyDescent="0.25">
      <c r="A362" s="130"/>
      <c r="B362" s="238"/>
      <c r="C362" s="130"/>
      <c r="D362" s="130"/>
      <c r="E362" s="130"/>
      <c r="F362" s="130"/>
      <c r="G362" s="130"/>
      <c r="H362" s="189"/>
      <c r="I362" s="189"/>
      <c r="J362" s="189"/>
      <c r="K362" s="189"/>
      <c r="L362" s="189"/>
      <c r="M362" s="189"/>
      <c r="N362" s="189"/>
      <c r="O362" s="189"/>
    </row>
    <row r="363" spans="1:15" ht="15" hidden="1" customHeight="1" x14ac:dyDescent="0.25">
      <c r="A363" s="130"/>
      <c r="B363" s="238"/>
      <c r="C363" s="130"/>
      <c r="D363" s="130"/>
      <c r="E363" s="130"/>
      <c r="F363" s="130"/>
      <c r="G363" s="130"/>
      <c r="H363" s="189"/>
      <c r="I363" s="189"/>
      <c r="J363" s="189"/>
      <c r="K363" s="189"/>
      <c r="L363" s="189"/>
      <c r="M363" s="189"/>
      <c r="N363" s="189"/>
      <c r="O363" s="189"/>
    </row>
    <row r="364" spans="1:15" ht="15" hidden="1" customHeight="1" x14ac:dyDescent="0.25">
      <c r="A364" s="130"/>
      <c r="B364" s="238"/>
      <c r="C364" s="130"/>
      <c r="D364" s="130"/>
      <c r="E364" s="130"/>
      <c r="F364" s="130"/>
      <c r="G364" s="130"/>
      <c r="H364" s="189"/>
      <c r="I364" s="189"/>
      <c r="J364" s="189"/>
      <c r="K364" s="189"/>
      <c r="L364" s="189"/>
      <c r="M364" s="189"/>
      <c r="N364" s="189"/>
      <c r="O364" s="189"/>
    </row>
    <row r="365" spans="1:15" ht="15" hidden="1" customHeight="1" x14ac:dyDescent="0.25">
      <c r="A365" s="130"/>
      <c r="B365" s="238"/>
      <c r="C365" s="130"/>
      <c r="D365" s="130"/>
      <c r="E365" s="130"/>
      <c r="F365" s="130"/>
      <c r="G365" s="130"/>
      <c r="H365" s="189"/>
      <c r="I365" s="189"/>
      <c r="J365" s="189"/>
      <c r="K365" s="189"/>
      <c r="L365" s="189"/>
      <c r="M365" s="189"/>
      <c r="N365" s="189"/>
      <c r="O365" s="189"/>
    </row>
    <row r="366" spans="1:15" ht="15" hidden="1" customHeight="1" x14ac:dyDescent="0.25">
      <c r="A366" s="131"/>
      <c r="B366" s="239"/>
      <c r="C366" s="131"/>
      <c r="D366" s="131"/>
      <c r="E366" s="131"/>
      <c r="F366" s="131"/>
      <c r="G366" s="131"/>
      <c r="H366" s="190"/>
      <c r="I366" s="190"/>
      <c r="J366" s="190"/>
      <c r="K366" s="190"/>
      <c r="L366" s="190"/>
      <c r="M366" s="190"/>
      <c r="N366" s="190"/>
      <c r="O366" s="190"/>
    </row>
    <row r="367" spans="1:15" ht="15" customHeight="1" x14ac:dyDescent="0.25">
      <c r="A367" s="71">
        <v>171</v>
      </c>
      <c r="B367" s="86" t="s">
        <v>87</v>
      </c>
      <c r="C367" s="76">
        <v>200</v>
      </c>
      <c r="D367" s="71">
        <v>6.4</v>
      </c>
      <c r="E367" s="71">
        <v>7.79</v>
      </c>
      <c r="F367" s="71">
        <v>44.67</v>
      </c>
      <c r="G367" s="71">
        <v>287.79000000000002</v>
      </c>
      <c r="H367" s="71">
        <v>0.16800000000000001</v>
      </c>
      <c r="I367" s="71">
        <v>0</v>
      </c>
      <c r="J367" s="71">
        <v>0</v>
      </c>
      <c r="K367" s="71">
        <v>0</v>
      </c>
      <c r="L367" s="89">
        <v>13.25</v>
      </c>
      <c r="M367" s="89">
        <v>52.24</v>
      </c>
      <c r="N367" s="89">
        <v>16.690000000000001</v>
      </c>
      <c r="O367" s="89">
        <v>0.85</v>
      </c>
    </row>
    <row r="368" spans="1:15" ht="15" customHeight="1" x14ac:dyDescent="0.25">
      <c r="A368" s="83">
        <v>228</v>
      </c>
      <c r="B368" s="83" t="s">
        <v>41</v>
      </c>
      <c r="C368" s="84">
        <v>50</v>
      </c>
      <c r="D368" s="84">
        <v>0.69</v>
      </c>
      <c r="E368" s="84">
        <v>1.95</v>
      </c>
      <c r="F368" s="84">
        <v>3.09</v>
      </c>
      <c r="G368" s="84">
        <v>31</v>
      </c>
      <c r="H368" s="84">
        <v>0</v>
      </c>
      <c r="I368" s="84">
        <v>0.39</v>
      </c>
      <c r="J368" s="84">
        <v>0</v>
      </c>
      <c r="K368" s="84">
        <v>0</v>
      </c>
      <c r="L368" s="85">
        <v>0.01</v>
      </c>
      <c r="M368" s="85">
        <v>0</v>
      </c>
      <c r="N368" s="85">
        <v>0</v>
      </c>
      <c r="O368" s="85">
        <v>0.1</v>
      </c>
    </row>
    <row r="369" spans="1:15" x14ac:dyDescent="0.25">
      <c r="A369" s="35"/>
      <c r="B369" s="44" t="s">
        <v>20</v>
      </c>
      <c r="C369" s="41" t="s">
        <v>29</v>
      </c>
      <c r="D369" s="35">
        <v>0.67</v>
      </c>
      <c r="E369" s="35">
        <v>0.44</v>
      </c>
      <c r="F369" s="35">
        <v>8.3800000000000008</v>
      </c>
      <c r="G369" s="11">
        <v>42.8</v>
      </c>
      <c r="H369" s="12">
        <v>0.02</v>
      </c>
      <c r="I369" s="12">
        <v>0</v>
      </c>
      <c r="J369" s="12">
        <v>0</v>
      </c>
      <c r="K369" s="12">
        <v>0</v>
      </c>
      <c r="L369" s="13">
        <v>4</v>
      </c>
      <c r="M369" s="13">
        <v>13</v>
      </c>
      <c r="N369" s="13">
        <v>2.8</v>
      </c>
      <c r="O369" s="13">
        <v>0.18</v>
      </c>
    </row>
    <row r="370" spans="1:15" x14ac:dyDescent="0.25">
      <c r="A370" s="35"/>
      <c r="B370" s="44" t="s">
        <v>30</v>
      </c>
      <c r="C370" s="40">
        <v>30</v>
      </c>
      <c r="D370" s="35">
        <v>2.6</v>
      </c>
      <c r="E370" s="35">
        <v>1</v>
      </c>
      <c r="F370" s="35">
        <v>12.8</v>
      </c>
      <c r="G370" s="11">
        <v>77.7</v>
      </c>
      <c r="H370" s="12">
        <v>8.6999999999999993</v>
      </c>
      <c r="I370" s="12">
        <v>0.1</v>
      </c>
      <c r="J370" s="12">
        <v>0</v>
      </c>
      <c r="K370" s="12">
        <v>0.7</v>
      </c>
      <c r="L370" s="13">
        <v>2.2000000000000002</v>
      </c>
      <c r="M370" s="13">
        <v>3</v>
      </c>
      <c r="N370" s="13">
        <v>0</v>
      </c>
      <c r="O370" s="13">
        <v>4.7</v>
      </c>
    </row>
    <row r="371" spans="1:15" x14ac:dyDescent="0.25">
      <c r="A371" s="110">
        <v>354</v>
      </c>
      <c r="B371" s="111" t="s">
        <v>62</v>
      </c>
      <c r="C371" s="112" t="s">
        <v>96</v>
      </c>
      <c r="D371" s="91">
        <v>0.11</v>
      </c>
      <c r="E371" s="91">
        <v>0.12</v>
      </c>
      <c r="F371" s="91">
        <v>25.1</v>
      </c>
      <c r="G371" s="91">
        <v>119.2</v>
      </c>
      <c r="H371" s="91">
        <v>0</v>
      </c>
      <c r="I371" s="91">
        <v>20.83</v>
      </c>
      <c r="J371" s="91">
        <v>0</v>
      </c>
      <c r="K371" s="91">
        <v>0</v>
      </c>
      <c r="L371" s="100">
        <v>11.46</v>
      </c>
      <c r="M371" s="100">
        <v>0</v>
      </c>
      <c r="N371" s="100">
        <v>3.64</v>
      </c>
      <c r="O371" s="100">
        <v>0.56999999999999995</v>
      </c>
    </row>
    <row r="372" spans="1:15" ht="9.75" customHeight="1" x14ac:dyDescent="0.25">
      <c r="A372" s="110"/>
      <c r="B372" s="111"/>
      <c r="C372" s="112"/>
      <c r="D372" s="92"/>
      <c r="E372" s="92"/>
      <c r="F372" s="92"/>
      <c r="G372" s="92"/>
      <c r="H372" s="92"/>
      <c r="I372" s="92"/>
      <c r="J372" s="92"/>
      <c r="K372" s="92"/>
      <c r="L372" s="101"/>
      <c r="M372" s="101"/>
      <c r="N372" s="101"/>
      <c r="O372" s="101"/>
    </row>
    <row r="373" spans="1:15" ht="15" hidden="1" customHeight="1" x14ac:dyDescent="0.25">
      <c r="A373" s="110"/>
      <c r="B373" s="111"/>
      <c r="C373" s="112"/>
      <c r="D373" s="92"/>
      <c r="E373" s="92"/>
      <c r="F373" s="92"/>
      <c r="G373" s="92"/>
      <c r="H373" s="92"/>
      <c r="I373" s="92"/>
      <c r="J373" s="92"/>
      <c r="K373" s="92"/>
      <c r="L373" s="101"/>
      <c r="M373" s="101"/>
      <c r="N373" s="101"/>
      <c r="O373" s="101"/>
    </row>
    <row r="374" spans="1:15" ht="15" hidden="1" customHeight="1" x14ac:dyDescent="0.25">
      <c r="A374" s="110"/>
      <c r="B374" s="111"/>
      <c r="C374" s="112"/>
      <c r="D374" s="92"/>
      <c r="E374" s="92"/>
      <c r="F374" s="92"/>
      <c r="G374" s="92"/>
      <c r="H374" s="92"/>
      <c r="I374" s="92"/>
      <c r="J374" s="92"/>
      <c r="K374" s="92"/>
      <c r="L374" s="101"/>
      <c r="M374" s="101"/>
      <c r="N374" s="101"/>
      <c r="O374" s="101"/>
    </row>
    <row r="375" spans="1:15" x14ac:dyDescent="0.25">
      <c r="A375" s="20"/>
      <c r="B375" s="24" t="s">
        <v>53</v>
      </c>
      <c r="C375" s="51">
        <v>900</v>
      </c>
      <c r="D375" s="47">
        <f t="shared" ref="D375:O375" si="17">SUM(D352:D374)</f>
        <v>33.17</v>
      </c>
      <c r="E375" s="47">
        <f t="shared" si="17"/>
        <v>43.75</v>
      </c>
      <c r="F375" s="47">
        <f t="shared" si="17"/>
        <v>125.37</v>
      </c>
      <c r="G375" s="47">
        <f t="shared" si="17"/>
        <v>1067.42</v>
      </c>
      <c r="H375" s="47">
        <f t="shared" si="17"/>
        <v>9.0279999999999987</v>
      </c>
      <c r="I375" s="47">
        <f t="shared" si="17"/>
        <v>35.58</v>
      </c>
      <c r="J375" s="47">
        <f t="shared" si="17"/>
        <v>0</v>
      </c>
      <c r="K375" s="47">
        <f t="shared" si="17"/>
        <v>0.7</v>
      </c>
      <c r="L375" s="47">
        <f t="shared" si="17"/>
        <v>132.77000000000001</v>
      </c>
      <c r="M375" s="47">
        <f t="shared" si="17"/>
        <v>206.49</v>
      </c>
      <c r="N375" s="47">
        <f t="shared" si="17"/>
        <v>59.59</v>
      </c>
      <c r="O375" s="47">
        <f t="shared" si="17"/>
        <v>9.75</v>
      </c>
    </row>
    <row r="376" spans="1:15" x14ac:dyDescent="0.25">
      <c r="A376" s="18"/>
      <c r="B376" s="19" t="s">
        <v>31</v>
      </c>
      <c r="C376" s="18"/>
      <c r="D376" s="25">
        <f t="shared" ref="D376:O376" si="18">D349+D375</f>
        <v>49.5</v>
      </c>
      <c r="E376" s="25">
        <f t="shared" si="18"/>
        <v>63</v>
      </c>
      <c r="F376" s="25">
        <f t="shared" si="18"/>
        <v>226.01000000000002</v>
      </c>
      <c r="G376" s="25">
        <f t="shared" si="18"/>
        <v>1716.15</v>
      </c>
      <c r="H376" s="25">
        <f t="shared" si="18"/>
        <v>9.0679999999999978</v>
      </c>
      <c r="I376" s="25">
        <f t="shared" si="18"/>
        <v>62.16</v>
      </c>
      <c r="J376" s="25">
        <f t="shared" si="18"/>
        <v>39</v>
      </c>
      <c r="K376" s="25">
        <f t="shared" si="18"/>
        <v>0.7</v>
      </c>
      <c r="L376" s="25">
        <f t="shared" si="18"/>
        <v>576.31999999999994</v>
      </c>
      <c r="M376" s="25">
        <f t="shared" si="18"/>
        <v>353.29</v>
      </c>
      <c r="N376" s="25">
        <f t="shared" si="18"/>
        <v>83.14</v>
      </c>
      <c r="O376" s="25">
        <f t="shared" si="18"/>
        <v>57.57</v>
      </c>
    </row>
    <row r="377" spans="1:15" ht="15.75" x14ac:dyDescent="0.25">
      <c r="A377" s="123" t="s">
        <v>58</v>
      </c>
      <c r="B377" s="124"/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  <c r="N377" s="124"/>
      <c r="O377" s="125"/>
    </row>
    <row r="378" spans="1:15" ht="15.75" x14ac:dyDescent="0.25">
      <c r="A378" s="123" t="s">
        <v>26</v>
      </c>
      <c r="B378" s="124"/>
      <c r="C378" s="124"/>
      <c r="D378" s="124"/>
      <c r="E378" s="124"/>
      <c r="F378" s="124"/>
      <c r="G378" s="124"/>
      <c r="H378" s="124"/>
      <c r="I378" s="124"/>
      <c r="J378" s="124"/>
      <c r="K378" s="124"/>
      <c r="L378" s="124"/>
      <c r="M378" s="124"/>
      <c r="N378" s="124"/>
      <c r="O378" s="125"/>
    </row>
    <row r="379" spans="1:15" x14ac:dyDescent="0.25">
      <c r="A379" s="16">
        <v>1</v>
      </c>
      <c r="B379" s="17">
        <v>2</v>
      </c>
      <c r="C379" s="17">
        <v>3</v>
      </c>
      <c r="D379" s="16">
        <v>4</v>
      </c>
      <c r="E379" s="16">
        <v>5</v>
      </c>
      <c r="F379" s="16">
        <v>6</v>
      </c>
      <c r="G379" s="16">
        <v>7</v>
      </c>
      <c r="H379" s="16">
        <v>8</v>
      </c>
      <c r="I379" s="16">
        <v>9</v>
      </c>
      <c r="J379" s="16">
        <v>10</v>
      </c>
      <c r="K379" s="16">
        <v>11</v>
      </c>
      <c r="L379" s="16">
        <v>12</v>
      </c>
      <c r="M379" s="16">
        <v>13</v>
      </c>
      <c r="N379" s="16">
        <v>14</v>
      </c>
      <c r="O379" s="16">
        <v>15</v>
      </c>
    </row>
    <row r="380" spans="1:15" x14ac:dyDescent="0.25">
      <c r="A380" s="91">
        <v>268</v>
      </c>
      <c r="B380" s="97" t="s">
        <v>28</v>
      </c>
      <c r="C380" s="151">
        <v>100</v>
      </c>
      <c r="D380" s="91">
        <v>16.5</v>
      </c>
      <c r="E380" s="91">
        <v>24.2</v>
      </c>
      <c r="F380" s="91">
        <v>14.33</v>
      </c>
      <c r="G380" s="91">
        <v>344</v>
      </c>
      <c r="H380" s="91">
        <v>0</v>
      </c>
      <c r="I380" s="91">
        <v>0.35</v>
      </c>
      <c r="J380" s="91">
        <v>0</v>
      </c>
      <c r="K380" s="91">
        <v>0</v>
      </c>
      <c r="L380" s="100">
        <v>43.15</v>
      </c>
      <c r="M380" s="100">
        <v>0</v>
      </c>
      <c r="N380" s="100">
        <v>55.79</v>
      </c>
      <c r="O380" s="100">
        <v>2.8</v>
      </c>
    </row>
    <row r="381" spans="1:15" ht="1.5" customHeight="1" x14ac:dyDescent="0.25">
      <c r="A381" s="92"/>
      <c r="B381" s="98"/>
      <c r="C381" s="152"/>
      <c r="D381" s="92"/>
      <c r="E381" s="92"/>
      <c r="F381" s="92"/>
      <c r="G381" s="92"/>
      <c r="H381" s="92"/>
      <c r="I381" s="92"/>
      <c r="J381" s="92"/>
      <c r="K381" s="92"/>
      <c r="L381" s="101"/>
      <c r="M381" s="101"/>
      <c r="N381" s="101"/>
      <c r="O381" s="101"/>
    </row>
    <row r="382" spans="1:15" hidden="1" x14ac:dyDescent="0.25">
      <c r="A382" s="92"/>
      <c r="B382" s="98"/>
      <c r="C382" s="152"/>
      <c r="D382" s="92"/>
      <c r="E382" s="92"/>
      <c r="F382" s="92"/>
      <c r="G382" s="92"/>
      <c r="H382" s="92"/>
      <c r="I382" s="92"/>
      <c r="J382" s="92"/>
      <c r="K382" s="92"/>
      <c r="L382" s="101"/>
      <c r="M382" s="101"/>
      <c r="N382" s="101"/>
      <c r="O382" s="101"/>
    </row>
    <row r="383" spans="1:15" hidden="1" x14ac:dyDescent="0.25">
      <c r="A383" s="92"/>
      <c r="B383" s="98"/>
      <c r="C383" s="152"/>
      <c r="D383" s="92"/>
      <c r="E383" s="92"/>
      <c r="F383" s="92"/>
      <c r="G383" s="92"/>
      <c r="H383" s="92"/>
      <c r="I383" s="92"/>
      <c r="J383" s="92"/>
      <c r="K383" s="92"/>
      <c r="L383" s="101"/>
      <c r="M383" s="101"/>
      <c r="N383" s="101"/>
      <c r="O383" s="101"/>
    </row>
    <row r="384" spans="1:15" hidden="1" x14ac:dyDescent="0.25">
      <c r="A384" s="92"/>
      <c r="B384" s="98"/>
      <c r="C384" s="152"/>
      <c r="D384" s="92"/>
      <c r="E384" s="92"/>
      <c r="F384" s="92"/>
      <c r="G384" s="92"/>
      <c r="H384" s="92"/>
      <c r="I384" s="92"/>
      <c r="J384" s="92"/>
      <c r="K384" s="92"/>
      <c r="L384" s="101"/>
      <c r="M384" s="101"/>
      <c r="N384" s="101"/>
      <c r="O384" s="101"/>
    </row>
    <row r="385" spans="1:15" hidden="1" x14ac:dyDescent="0.25">
      <c r="A385" s="92"/>
      <c r="B385" s="98"/>
      <c r="C385" s="152"/>
      <c r="D385" s="92"/>
      <c r="E385" s="92"/>
      <c r="F385" s="92"/>
      <c r="G385" s="92"/>
      <c r="H385" s="92"/>
      <c r="I385" s="92"/>
      <c r="J385" s="92"/>
      <c r="K385" s="92"/>
      <c r="L385" s="101"/>
      <c r="M385" s="101"/>
      <c r="N385" s="101"/>
      <c r="O385" s="101"/>
    </row>
    <row r="386" spans="1:15" ht="12" customHeight="1" x14ac:dyDescent="0.25">
      <c r="A386" s="93"/>
      <c r="B386" s="99"/>
      <c r="C386" s="153"/>
      <c r="D386" s="93"/>
      <c r="E386" s="93"/>
      <c r="F386" s="93"/>
      <c r="G386" s="93"/>
      <c r="H386" s="93"/>
      <c r="I386" s="93"/>
      <c r="J386" s="93"/>
      <c r="K386" s="93"/>
      <c r="L386" s="102"/>
      <c r="M386" s="102"/>
      <c r="N386" s="102"/>
      <c r="O386" s="102"/>
    </row>
    <row r="387" spans="1:15" ht="23.25" customHeight="1" x14ac:dyDescent="0.25">
      <c r="A387" s="73">
        <v>171</v>
      </c>
      <c r="B387" s="74" t="s">
        <v>87</v>
      </c>
      <c r="C387" s="75">
        <v>200</v>
      </c>
      <c r="D387" s="73">
        <v>6.4</v>
      </c>
      <c r="E387" s="73">
        <v>7.79</v>
      </c>
      <c r="F387" s="73">
        <v>44.67</v>
      </c>
      <c r="G387" s="73">
        <v>287.79000000000002</v>
      </c>
      <c r="H387" s="73">
        <v>0.16800000000000001</v>
      </c>
      <c r="I387" s="73">
        <v>0</v>
      </c>
      <c r="J387" s="73">
        <v>0</v>
      </c>
      <c r="K387" s="73">
        <v>0</v>
      </c>
      <c r="L387" s="72">
        <v>13.25</v>
      </c>
      <c r="M387" s="72">
        <v>52.24</v>
      </c>
      <c r="N387" s="72">
        <v>16.690000000000001</v>
      </c>
      <c r="O387" s="72">
        <v>0.85</v>
      </c>
    </row>
    <row r="388" spans="1:15" ht="24.75" customHeight="1" x14ac:dyDescent="0.25">
      <c r="A388" s="62"/>
      <c r="B388" s="65" t="s">
        <v>20</v>
      </c>
      <c r="C388" s="42" t="s">
        <v>80</v>
      </c>
      <c r="D388" s="66">
        <v>2.4700000000000002</v>
      </c>
      <c r="E388" s="66">
        <v>0.87</v>
      </c>
      <c r="F388" s="66">
        <v>16.75</v>
      </c>
      <c r="G388" s="66">
        <v>85.77</v>
      </c>
      <c r="H388" s="8">
        <v>0.04</v>
      </c>
      <c r="I388" s="8">
        <v>0</v>
      </c>
      <c r="J388" s="8">
        <v>0</v>
      </c>
      <c r="K388" s="8">
        <v>0</v>
      </c>
      <c r="L388" s="9">
        <v>8</v>
      </c>
      <c r="M388" s="9">
        <v>26</v>
      </c>
      <c r="N388" s="9">
        <v>5.6</v>
      </c>
      <c r="O388" s="9">
        <v>0.36</v>
      </c>
    </row>
    <row r="389" spans="1:15" x14ac:dyDescent="0.25">
      <c r="A389" s="62">
        <v>14</v>
      </c>
      <c r="B389" s="65" t="s">
        <v>19</v>
      </c>
      <c r="C389" s="64">
        <v>10</v>
      </c>
      <c r="D389" s="62">
        <v>0.08</v>
      </c>
      <c r="E389" s="62">
        <v>7.25</v>
      </c>
      <c r="F389" s="62">
        <v>0.13</v>
      </c>
      <c r="G389" s="11">
        <v>66</v>
      </c>
      <c r="H389" s="12">
        <v>0</v>
      </c>
      <c r="I389" s="12">
        <v>0</v>
      </c>
      <c r="J389" s="12">
        <v>40</v>
      </c>
      <c r="K389" s="12">
        <v>0</v>
      </c>
      <c r="L389" s="13">
        <v>2.4</v>
      </c>
      <c r="M389" s="13">
        <v>3</v>
      </c>
      <c r="N389" s="13">
        <v>0</v>
      </c>
      <c r="O389" s="13">
        <v>0.02</v>
      </c>
    </row>
    <row r="390" spans="1:15" x14ac:dyDescent="0.25">
      <c r="A390" s="91">
        <v>382</v>
      </c>
      <c r="B390" s="200" t="s">
        <v>44</v>
      </c>
      <c r="C390" s="94">
        <v>200</v>
      </c>
      <c r="D390" s="126">
        <v>4.08</v>
      </c>
      <c r="E390" s="126">
        <v>3.54</v>
      </c>
      <c r="F390" s="126">
        <v>17.579999999999998</v>
      </c>
      <c r="G390" s="120">
        <v>118.6</v>
      </c>
      <c r="H390" s="120">
        <v>0</v>
      </c>
      <c r="I390" s="120">
        <v>1.59</v>
      </c>
      <c r="J390" s="120">
        <v>0</v>
      </c>
      <c r="K390" s="100">
        <v>0</v>
      </c>
      <c r="L390" s="100">
        <v>152.22</v>
      </c>
      <c r="M390" s="100">
        <v>0</v>
      </c>
      <c r="N390" s="100">
        <v>21.34</v>
      </c>
      <c r="O390" s="113">
        <v>0.48</v>
      </c>
    </row>
    <row r="391" spans="1:15" ht="6" customHeight="1" x14ac:dyDescent="0.25">
      <c r="A391" s="92"/>
      <c r="B391" s="201"/>
      <c r="C391" s="95"/>
      <c r="D391" s="127"/>
      <c r="E391" s="127"/>
      <c r="F391" s="127"/>
      <c r="G391" s="121"/>
      <c r="H391" s="121"/>
      <c r="I391" s="121"/>
      <c r="J391" s="121"/>
      <c r="K391" s="101"/>
      <c r="L391" s="101"/>
      <c r="M391" s="101"/>
      <c r="N391" s="101"/>
      <c r="O391" s="114"/>
    </row>
    <row r="392" spans="1:15" hidden="1" x14ac:dyDescent="0.25">
      <c r="A392" s="92"/>
      <c r="B392" s="201"/>
      <c r="C392" s="95"/>
      <c r="D392" s="127"/>
      <c r="E392" s="127"/>
      <c r="F392" s="127"/>
      <c r="G392" s="121"/>
      <c r="H392" s="121"/>
      <c r="I392" s="121"/>
      <c r="J392" s="121"/>
      <c r="K392" s="101"/>
      <c r="L392" s="101"/>
      <c r="M392" s="101"/>
      <c r="N392" s="101"/>
      <c r="O392" s="114"/>
    </row>
    <row r="393" spans="1:15" hidden="1" x14ac:dyDescent="0.25">
      <c r="A393" s="93"/>
      <c r="B393" s="202"/>
      <c r="C393" s="96"/>
      <c r="D393" s="128"/>
      <c r="E393" s="128"/>
      <c r="F393" s="128"/>
      <c r="G393" s="122"/>
      <c r="H393" s="122"/>
      <c r="I393" s="122"/>
      <c r="J393" s="122"/>
      <c r="K393" s="102"/>
      <c r="L393" s="102"/>
      <c r="M393" s="102"/>
      <c r="N393" s="102"/>
      <c r="O393" s="115"/>
    </row>
    <row r="394" spans="1:15" x14ac:dyDescent="0.25">
      <c r="A394" s="20"/>
      <c r="B394" s="66" t="s">
        <v>35</v>
      </c>
      <c r="C394" s="51">
        <v>550</v>
      </c>
      <c r="D394" s="47">
        <f t="shared" ref="D394:O394" si="19">SUM(D380:D393)</f>
        <v>29.529999999999994</v>
      </c>
      <c r="E394" s="47">
        <f t="shared" si="19"/>
        <v>43.65</v>
      </c>
      <c r="F394" s="47">
        <f t="shared" si="19"/>
        <v>93.46</v>
      </c>
      <c r="G394" s="47">
        <f t="shared" si="19"/>
        <v>902.16</v>
      </c>
      <c r="H394" s="47">
        <f t="shared" si="19"/>
        <v>0.20800000000000002</v>
      </c>
      <c r="I394" s="47">
        <f t="shared" si="19"/>
        <v>1.94</v>
      </c>
      <c r="J394" s="47">
        <f t="shared" si="19"/>
        <v>40</v>
      </c>
      <c r="K394" s="47">
        <f t="shared" si="19"/>
        <v>0</v>
      </c>
      <c r="L394" s="47">
        <f t="shared" si="19"/>
        <v>219.02</v>
      </c>
      <c r="M394" s="47">
        <f t="shared" si="19"/>
        <v>81.240000000000009</v>
      </c>
      <c r="N394" s="47">
        <f t="shared" si="19"/>
        <v>99.42</v>
      </c>
      <c r="O394" s="47">
        <f t="shared" si="19"/>
        <v>4.51</v>
      </c>
    </row>
    <row r="395" spans="1:15" ht="15.75" x14ac:dyDescent="0.25">
      <c r="A395" s="105" t="s">
        <v>25</v>
      </c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7"/>
    </row>
    <row r="396" spans="1:15" x14ac:dyDescent="0.25">
      <c r="A396" s="16">
        <v>1</v>
      </c>
      <c r="B396" s="17">
        <v>2</v>
      </c>
      <c r="C396" s="17">
        <v>3</v>
      </c>
      <c r="D396" s="16">
        <v>4</v>
      </c>
      <c r="E396" s="16">
        <v>5</v>
      </c>
      <c r="F396" s="16">
        <v>6</v>
      </c>
      <c r="G396" s="16">
        <v>7</v>
      </c>
      <c r="H396" s="16">
        <v>8</v>
      </c>
      <c r="I396" s="16">
        <v>9</v>
      </c>
      <c r="J396" s="16">
        <v>10</v>
      </c>
      <c r="K396" s="16">
        <v>11</v>
      </c>
      <c r="L396" s="16">
        <v>12</v>
      </c>
      <c r="M396" s="16">
        <v>13</v>
      </c>
      <c r="N396" s="16">
        <v>14</v>
      </c>
      <c r="O396" s="16">
        <v>15</v>
      </c>
    </row>
    <row r="397" spans="1:15" ht="21" customHeight="1" x14ac:dyDescent="0.25">
      <c r="A397" s="77">
        <v>354</v>
      </c>
      <c r="B397" s="77" t="s">
        <v>103</v>
      </c>
      <c r="C397" s="77">
        <v>100</v>
      </c>
      <c r="D397" s="77">
        <v>2.0699999999999998</v>
      </c>
      <c r="E397" s="77">
        <v>3.24</v>
      </c>
      <c r="F397" s="77">
        <v>9.42</v>
      </c>
      <c r="G397" s="77">
        <v>75.099999999999994</v>
      </c>
      <c r="H397" s="78">
        <v>0</v>
      </c>
      <c r="I397" s="78">
        <v>34.32</v>
      </c>
      <c r="J397" s="78">
        <v>0</v>
      </c>
      <c r="K397" s="78">
        <v>0</v>
      </c>
      <c r="L397" s="79">
        <v>0</v>
      </c>
      <c r="M397" s="79">
        <v>0</v>
      </c>
      <c r="N397" s="79">
        <v>0</v>
      </c>
      <c r="O397" s="79">
        <v>0</v>
      </c>
    </row>
    <row r="398" spans="1:15" x14ac:dyDescent="0.25">
      <c r="A398" s="110">
        <v>82</v>
      </c>
      <c r="B398" s="111" t="s">
        <v>36</v>
      </c>
      <c r="C398" s="150" t="s">
        <v>37</v>
      </c>
      <c r="D398" s="91">
        <v>6.4</v>
      </c>
      <c r="E398" s="91">
        <v>10.029999999999999</v>
      </c>
      <c r="F398" s="91">
        <v>11.55</v>
      </c>
      <c r="G398" s="91">
        <v>171.04</v>
      </c>
      <c r="H398" s="91">
        <v>0</v>
      </c>
      <c r="I398" s="91">
        <v>16.059999999999999</v>
      </c>
      <c r="J398" s="91">
        <v>0</v>
      </c>
      <c r="K398" s="91">
        <v>0</v>
      </c>
      <c r="L398" s="100">
        <v>61.37</v>
      </c>
      <c r="M398" s="100">
        <v>0</v>
      </c>
      <c r="N398" s="100">
        <v>27.03</v>
      </c>
      <c r="O398" s="100">
        <v>1.68</v>
      </c>
    </row>
    <row r="399" spans="1:15" ht="3.75" customHeight="1" x14ac:dyDescent="0.25">
      <c r="A399" s="110"/>
      <c r="B399" s="111"/>
      <c r="C399" s="150"/>
      <c r="D399" s="92"/>
      <c r="E399" s="92"/>
      <c r="F399" s="92"/>
      <c r="G399" s="92"/>
      <c r="H399" s="92"/>
      <c r="I399" s="92"/>
      <c r="J399" s="92"/>
      <c r="K399" s="92"/>
      <c r="L399" s="101"/>
      <c r="M399" s="101"/>
      <c r="N399" s="101"/>
      <c r="O399" s="101"/>
    </row>
    <row r="400" spans="1:15" hidden="1" x14ac:dyDescent="0.25">
      <c r="A400" s="110"/>
      <c r="B400" s="111"/>
      <c r="C400" s="150"/>
      <c r="D400" s="92"/>
      <c r="E400" s="92"/>
      <c r="F400" s="92"/>
      <c r="G400" s="92"/>
      <c r="H400" s="92"/>
      <c r="I400" s="92"/>
      <c r="J400" s="92"/>
      <c r="K400" s="92"/>
      <c r="L400" s="101"/>
      <c r="M400" s="101"/>
      <c r="N400" s="101"/>
      <c r="O400" s="101"/>
    </row>
    <row r="401" spans="1:15" hidden="1" x14ac:dyDescent="0.25">
      <c r="A401" s="110"/>
      <c r="B401" s="111"/>
      <c r="C401" s="150"/>
      <c r="D401" s="92"/>
      <c r="E401" s="92"/>
      <c r="F401" s="92"/>
      <c r="G401" s="92"/>
      <c r="H401" s="92"/>
      <c r="I401" s="92"/>
      <c r="J401" s="92"/>
      <c r="K401" s="92"/>
      <c r="L401" s="101"/>
      <c r="M401" s="101"/>
      <c r="N401" s="101"/>
      <c r="O401" s="101"/>
    </row>
    <row r="402" spans="1:15" hidden="1" x14ac:dyDescent="0.25">
      <c r="A402" s="110"/>
      <c r="B402" s="111"/>
      <c r="C402" s="150"/>
      <c r="D402" s="92"/>
      <c r="E402" s="92"/>
      <c r="F402" s="92"/>
      <c r="G402" s="92"/>
      <c r="H402" s="92"/>
      <c r="I402" s="92"/>
      <c r="J402" s="92"/>
      <c r="K402" s="92"/>
      <c r="L402" s="101"/>
      <c r="M402" s="101"/>
      <c r="N402" s="101"/>
      <c r="O402" s="101"/>
    </row>
    <row r="403" spans="1:15" hidden="1" x14ac:dyDescent="0.25">
      <c r="A403" s="110"/>
      <c r="B403" s="111"/>
      <c r="C403" s="150"/>
      <c r="D403" s="92"/>
      <c r="E403" s="92"/>
      <c r="F403" s="92"/>
      <c r="G403" s="92"/>
      <c r="H403" s="92"/>
      <c r="I403" s="92"/>
      <c r="J403" s="92"/>
      <c r="K403" s="92"/>
      <c r="L403" s="101"/>
      <c r="M403" s="101"/>
      <c r="N403" s="101"/>
      <c r="O403" s="101"/>
    </row>
    <row r="404" spans="1:15" hidden="1" x14ac:dyDescent="0.25">
      <c r="A404" s="110"/>
      <c r="B404" s="111"/>
      <c r="C404" s="150"/>
      <c r="D404" s="92"/>
      <c r="E404" s="92"/>
      <c r="F404" s="92"/>
      <c r="G404" s="92"/>
      <c r="H404" s="92"/>
      <c r="I404" s="92"/>
      <c r="J404" s="92"/>
      <c r="K404" s="92"/>
      <c r="L404" s="101"/>
      <c r="M404" s="101"/>
      <c r="N404" s="101"/>
      <c r="O404" s="101"/>
    </row>
    <row r="405" spans="1:15" hidden="1" x14ac:dyDescent="0.25">
      <c r="A405" s="110"/>
      <c r="B405" s="111"/>
      <c r="C405" s="150"/>
      <c r="D405" s="92"/>
      <c r="E405" s="92"/>
      <c r="F405" s="92"/>
      <c r="G405" s="92"/>
      <c r="H405" s="92"/>
      <c r="I405" s="92"/>
      <c r="J405" s="92"/>
      <c r="K405" s="92"/>
      <c r="L405" s="101"/>
      <c r="M405" s="101"/>
      <c r="N405" s="101"/>
      <c r="O405" s="101"/>
    </row>
    <row r="406" spans="1:15" hidden="1" x14ac:dyDescent="0.25">
      <c r="A406" s="110"/>
      <c r="B406" s="111"/>
      <c r="C406" s="150"/>
      <c r="D406" s="92"/>
      <c r="E406" s="92"/>
      <c r="F406" s="92"/>
      <c r="G406" s="92"/>
      <c r="H406" s="92"/>
      <c r="I406" s="92"/>
      <c r="J406" s="92"/>
      <c r="K406" s="92"/>
      <c r="L406" s="101"/>
      <c r="M406" s="101"/>
      <c r="N406" s="101"/>
      <c r="O406" s="101"/>
    </row>
    <row r="407" spans="1:15" hidden="1" x14ac:dyDescent="0.25">
      <c r="A407" s="110"/>
      <c r="B407" s="111"/>
      <c r="C407" s="150"/>
      <c r="D407" s="92"/>
      <c r="E407" s="92"/>
      <c r="F407" s="92"/>
      <c r="G407" s="92"/>
      <c r="H407" s="92"/>
      <c r="I407" s="92"/>
      <c r="J407" s="92"/>
      <c r="K407" s="92"/>
      <c r="L407" s="101"/>
      <c r="M407" s="101"/>
      <c r="N407" s="101"/>
      <c r="O407" s="101"/>
    </row>
    <row r="408" spans="1:15" hidden="1" x14ac:dyDescent="0.25">
      <c r="A408" s="110"/>
      <c r="B408" s="111"/>
      <c r="C408" s="150"/>
      <c r="D408" s="92"/>
      <c r="E408" s="92"/>
      <c r="F408" s="92"/>
      <c r="G408" s="92"/>
      <c r="H408" s="92"/>
      <c r="I408" s="92"/>
      <c r="J408" s="92"/>
      <c r="K408" s="92"/>
      <c r="L408" s="101"/>
      <c r="M408" s="101"/>
      <c r="N408" s="101"/>
      <c r="O408" s="101"/>
    </row>
    <row r="409" spans="1:15" ht="15" customHeight="1" x14ac:dyDescent="0.25">
      <c r="A409" s="110" t="s">
        <v>56</v>
      </c>
      <c r="B409" s="110" t="s">
        <v>92</v>
      </c>
      <c r="C409" s="150" t="s">
        <v>57</v>
      </c>
      <c r="D409" s="116">
        <v>11.7</v>
      </c>
      <c r="E409" s="116">
        <v>10.7</v>
      </c>
      <c r="F409" s="116">
        <v>2.9</v>
      </c>
      <c r="G409" s="116">
        <v>155.80000000000001</v>
      </c>
      <c r="H409" s="116">
        <v>0.22</v>
      </c>
      <c r="I409" s="116">
        <v>0.02</v>
      </c>
      <c r="J409" s="116">
        <v>0</v>
      </c>
      <c r="K409" s="116">
        <v>0</v>
      </c>
      <c r="L409" s="116">
        <v>31.09</v>
      </c>
      <c r="M409" s="116">
        <v>0</v>
      </c>
      <c r="N409" s="116">
        <v>0</v>
      </c>
      <c r="O409" s="116">
        <v>0.92</v>
      </c>
    </row>
    <row r="410" spans="1:15" x14ac:dyDescent="0.25">
      <c r="A410" s="110"/>
      <c r="B410" s="110"/>
      <c r="C410" s="150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</row>
    <row r="411" spans="1:15" ht="0.75" customHeight="1" x14ac:dyDescent="0.25">
      <c r="A411" s="110"/>
      <c r="B411" s="110"/>
      <c r="C411" s="150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</row>
    <row r="412" spans="1:15" ht="15" hidden="1" customHeight="1" x14ac:dyDescent="0.25">
      <c r="A412" s="110"/>
      <c r="B412" s="110"/>
      <c r="C412" s="150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</row>
    <row r="413" spans="1:15" ht="15" hidden="1" customHeight="1" x14ac:dyDescent="0.25">
      <c r="A413" s="110"/>
      <c r="B413" s="110"/>
      <c r="C413" s="150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</row>
    <row r="414" spans="1:15" ht="15" hidden="1" customHeight="1" x14ac:dyDescent="0.25">
      <c r="A414" s="110"/>
      <c r="B414" s="110"/>
      <c r="C414" s="150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</row>
    <row r="415" spans="1:15" ht="15" hidden="1" customHeight="1" x14ac:dyDescent="0.25">
      <c r="A415" s="110"/>
      <c r="B415" s="110"/>
      <c r="C415" s="150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</row>
    <row r="416" spans="1:15" ht="15" hidden="1" customHeight="1" x14ac:dyDescent="0.25">
      <c r="A416" s="110"/>
      <c r="B416" s="110"/>
      <c r="C416" s="150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</row>
    <row r="417" spans="1:15" ht="15" hidden="1" customHeight="1" x14ac:dyDescent="0.25">
      <c r="A417" s="110"/>
      <c r="B417" s="110"/>
      <c r="C417" s="150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</row>
    <row r="418" spans="1:15" ht="15" hidden="1" customHeight="1" x14ac:dyDescent="0.25">
      <c r="A418" s="110"/>
      <c r="B418" s="110"/>
      <c r="C418" s="150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</row>
    <row r="419" spans="1:15" ht="15" customHeight="1" x14ac:dyDescent="0.25">
      <c r="A419" s="186" t="s">
        <v>60</v>
      </c>
      <c r="B419" s="187" t="s">
        <v>88</v>
      </c>
      <c r="C419" s="185">
        <v>200</v>
      </c>
      <c r="D419" s="186">
        <v>4.08</v>
      </c>
      <c r="E419" s="186">
        <v>6.02</v>
      </c>
      <c r="F419" s="186">
        <v>40.74</v>
      </c>
      <c r="G419" s="186">
        <v>233.46</v>
      </c>
      <c r="H419" s="109">
        <v>3.3000000000000002E-2</v>
      </c>
      <c r="I419" s="109">
        <v>0</v>
      </c>
      <c r="J419" s="109">
        <v>30</v>
      </c>
      <c r="K419" s="109">
        <v>0</v>
      </c>
      <c r="L419" s="109">
        <v>2.9</v>
      </c>
      <c r="M419" s="109">
        <v>68.33</v>
      </c>
      <c r="N419" s="109">
        <v>21.12</v>
      </c>
      <c r="O419" s="109">
        <v>0.59</v>
      </c>
    </row>
    <row r="420" spans="1:15" ht="1.5" customHeight="1" x14ac:dyDescent="0.25">
      <c r="A420" s="186"/>
      <c r="B420" s="187"/>
      <c r="C420" s="185"/>
      <c r="D420" s="186"/>
      <c r="E420" s="186"/>
      <c r="F420" s="186"/>
      <c r="G420" s="186"/>
      <c r="H420" s="109"/>
      <c r="I420" s="109"/>
      <c r="J420" s="109"/>
      <c r="K420" s="109"/>
      <c r="L420" s="109"/>
      <c r="M420" s="109"/>
      <c r="N420" s="109"/>
      <c r="O420" s="109"/>
    </row>
    <row r="421" spans="1:15" ht="15" hidden="1" customHeight="1" x14ac:dyDescent="0.25">
      <c r="A421" s="186"/>
      <c r="B421" s="187"/>
      <c r="C421" s="185"/>
      <c r="D421" s="186"/>
      <c r="E421" s="186"/>
      <c r="F421" s="186"/>
      <c r="G421" s="186"/>
      <c r="H421" s="109"/>
      <c r="I421" s="109"/>
      <c r="J421" s="109"/>
      <c r="K421" s="109"/>
      <c r="L421" s="109"/>
      <c r="M421" s="109"/>
      <c r="N421" s="109"/>
      <c r="O421" s="109"/>
    </row>
    <row r="422" spans="1:15" x14ac:dyDescent="0.25">
      <c r="A422" s="14"/>
      <c r="B422" s="44" t="s">
        <v>79</v>
      </c>
      <c r="C422" s="41" t="s">
        <v>29</v>
      </c>
      <c r="D422" s="14">
        <v>0.67</v>
      </c>
      <c r="E422" s="14">
        <v>0.44</v>
      </c>
      <c r="F422" s="14">
        <v>8.3800000000000008</v>
      </c>
      <c r="G422" s="14">
        <v>42.8</v>
      </c>
      <c r="H422" s="17">
        <v>0.02</v>
      </c>
      <c r="I422" s="17">
        <v>0</v>
      </c>
      <c r="J422" s="17">
        <v>0</v>
      </c>
      <c r="K422" s="17">
        <v>0</v>
      </c>
      <c r="L422" s="13">
        <v>4</v>
      </c>
      <c r="M422" s="13">
        <v>13</v>
      </c>
      <c r="N422" s="13">
        <v>2.8</v>
      </c>
      <c r="O422" s="13">
        <v>0.18</v>
      </c>
    </row>
    <row r="423" spans="1:15" x14ac:dyDescent="0.25">
      <c r="A423" s="14"/>
      <c r="B423" s="44" t="s">
        <v>30</v>
      </c>
      <c r="C423" s="40">
        <v>30</v>
      </c>
      <c r="D423" s="14">
        <v>2.6</v>
      </c>
      <c r="E423" s="14">
        <v>1</v>
      </c>
      <c r="F423" s="14">
        <v>12.8</v>
      </c>
      <c r="G423" s="14">
        <v>77.7</v>
      </c>
      <c r="H423" s="17">
        <v>8.6999999999999993</v>
      </c>
      <c r="I423" s="17">
        <v>0.1</v>
      </c>
      <c r="J423" s="17">
        <v>0</v>
      </c>
      <c r="K423" s="17">
        <v>0.7</v>
      </c>
      <c r="L423" s="13">
        <v>2.2000000000000002</v>
      </c>
      <c r="M423" s="13">
        <v>3</v>
      </c>
      <c r="N423" s="13">
        <v>0</v>
      </c>
      <c r="O423" s="13">
        <v>4.7</v>
      </c>
    </row>
    <row r="424" spans="1:15" ht="15" customHeight="1" x14ac:dyDescent="0.25">
      <c r="A424" s="110">
        <v>349</v>
      </c>
      <c r="B424" s="111" t="s">
        <v>66</v>
      </c>
      <c r="C424" s="112" t="s">
        <v>96</v>
      </c>
      <c r="D424" s="91">
        <v>0.66</v>
      </c>
      <c r="E424" s="91">
        <v>0.09</v>
      </c>
      <c r="F424" s="91">
        <v>32.01</v>
      </c>
      <c r="G424" s="91">
        <v>132.80000000000001</v>
      </c>
      <c r="H424" s="91">
        <v>0</v>
      </c>
      <c r="I424" s="91">
        <v>20.73</v>
      </c>
      <c r="J424" s="91">
        <v>0</v>
      </c>
      <c r="K424" s="91">
        <v>0</v>
      </c>
      <c r="L424" s="103">
        <v>32.479999999999997</v>
      </c>
      <c r="M424" s="103">
        <v>0</v>
      </c>
      <c r="N424" s="103">
        <v>17.46</v>
      </c>
      <c r="O424" s="103">
        <v>0.7</v>
      </c>
    </row>
    <row r="425" spans="1:15" ht="9" customHeight="1" x14ac:dyDescent="0.25">
      <c r="A425" s="110"/>
      <c r="B425" s="111"/>
      <c r="C425" s="112"/>
      <c r="D425" s="92"/>
      <c r="E425" s="92"/>
      <c r="F425" s="92"/>
      <c r="G425" s="92"/>
      <c r="H425" s="92"/>
      <c r="I425" s="92"/>
      <c r="J425" s="92"/>
      <c r="K425" s="92"/>
      <c r="L425" s="104"/>
      <c r="M425" s="104"/>
      <c r="N425" s="104"/>
      <c r="O425" s="104"/>
    </row>
    <row r="426" spans="1:15" ht="15" hidden="1" customHeight="1" x14ac:dyDescent="0.25">
      <c r="A426" s="110"/>
      <c r="B426" s="111"/>
      <c r="C426" s="112"/>
      <c r="D426" s="92"/>
      <c r="E426" s="92"/>
      <c r="F426" s="92"/>
      <c r="G426" s="92"/>
      <c r="H426" s="92"/>
      <c r="I426" s="92"/>
      <c r="J426" s="92"/>
      <c r="K426" s="92"/>
      <c r="L426" s="104"/>
      <c r="M426" s="104"/>
      <c r="N426" s="104"/>
      <c r="O426" s="104"/>
    </row>
    <row r="427" spans="1:15" ht="15" hidden="1" customHeight="1" x14ac:dyDescent="0.25">
      <c r="A427" s="110"/>
      <c r="B427" s="111"/>
      <c r="C427" s="112"/>
      <c r="D427" s="92"/>
      <c r="E427" s="92"/>
      <c r="F427" s="92"/>
      <c r="G427" s="92"/>
      <c r="H427" s="92"/>
      <c r="I427" s="92"/>
      <c r="J427" s="92"/>
      <c r="K427" s="92"/>
      <c r="L427" s="104"/>
      <c r="M427" s="104"/>
      <c r="N427" s="104"/>
      <c r="O427" s="104"/>
    </row>
    <row r="428" spans="1:15" x14ac:dyDescent="0.25">
      <c r="A428" s="20"/>
      <c r="B428" s="7" t="s">
        <v>35</v>
      </c>
      <c r="C428" s="51">
        <v>960</v>
      </c>
      <c r="D428" s="47">
        <f t="shared" ref="D428:O428" si="20">SUM(D397:D427)</f>
        <v>28.180000000000003</v>
      </c>
      <c r="E428" s="47">
        <f t="shared" si="20"/>
        <v>31.52</v>
      </c>
      <c r="F428" s="47">
        <f t="shared" si="20"/>
        <v>117.79999999999998</v>
      </c>
      <c r="G428" s="47">
        <f t="shared" si="20"/>
        <v>888.7</v>
      </c>
      <c r="H428" s="47">
        <f t="shared" si="20"/>
        <v>8.972999999999999</v>
      </c>
      <c r="I428" s="47">
        <f t="shared" si="20"/>
        <v>71.23</v>
      </c>
      <c r="J428" s="47">
        <f t="shared" si="20"/>
        <v>30</v>
      </c>
      <c r="K428" s="47">
        <f t="shared" si="20"/>
        <v>0.7</v>
      </c>
      <c r="L428" s="47">
        <f t="shared" si="20"/>
        <v>134.04</v>
      </c>
      <c r="M428" s="47">
        <f t="shared" si="20"/>
        <v>84.33</v>
      </c>
      <c r="N428" s="47">
        <f t="shared" si="20"/>
        <v>68.41</v>
      </c>
      <c r="O428" s="47">
        <f t="shared" si="20"/>
        <v>8.77</v>
      </c>
    </row>
    <row r="429" spans="1:15" x14ac:dyDescent="0.25">
      <c r="A429" s="18"/>
      <c r="B429" s="19" t="s">
        <v>31</v>
      </c>
      <c r="C429" s="18"/>
      <c r="D429" s="19">
        <f t="shared" ref="D429:O429" si="21">D428+D394</f>
        <v>57.709999999999994</v>
      </c>
      <c r="E429" s="19">
        <f t="shared" si="21"/>
        <v>75.17</v>
      </c>
      <c r="F429" s="19">
        <f t="shared" si="21"/>
        <v>211.26</v>
      </c>
      <c r="G429" s="19">
        <f t="shared" si="21"/>
        <v>1790.8600000000001</v>
      </c>
      <c r="H429" s="19">
        <f t="shared" si="21"/>
        <v>9.1809999999999992</v>
      </c>
      <c r="I429" s="19">
        <f t="shared" si="21"/>
        <v>73.17</v>
      </c>
      <c r="J429" s="19">
        <f t="shared" si="21"/>
        <v>70</v>
      </c>
      <c r="K429" s="19">
        <f t="shared" si="21"/>
        <v>0.7</v>
      </c>
      <c r="L429" s="19">
        <f t="shared" si="21"/>
        <v>353.06</v>
      </c>
      <c r="M429" s="19">
        <f t="shared" si="21"/>
        <v>165.57</v>
      </c>
      <c r="N429" s="19">
        <f t="shared" si="21"/>
        <v>167.82999999999998</v>
      </c>
      <c r="O429" s="19">
        <f t="shared" si="21"/>
        <v>13.28</v>
      </c>
    </row>
    <row r="430" spans="1:15" ht="15.75" x14ac:dyDescent="0.25">
      <c r="A430" s="123" t="s">
        <v>59</v>
      </c>
      <c r="B430" s="124"/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  <c r="N430" s="124"/>
      <c r="O430" s="125"/>
    </row>
    <row r="431" spans="1:15" ht="15.75" x14ac:dyDescent="0.25">
      <c r="A431" s="123" t="s">
        <v>26</v>
      </c>
      <c r="B431" s="124"/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124"/>
      <c r="N431" s="124"/>
      <c r="O431" s="125"/>
    </row>
    <row r="432" spans="1:15" x14ac:dyDescent="0.25">
      <c r="A432" s="16">
        <v>1</v>
      </c>
      <c r="B432" s="17">
        <v>2</v>
      </c>
      <c r="C432" s="17">
        <v>3</v>
      </c>
      <c r="D432" s="16">
        <v>4</v>
      </c>
      <c r="E432" s="16">
        <v>5</v>
      </c>
      <c r="F432" s="16">
        <v>6</v>
      </c>
      <c r="G432" s="16">
        <v>7</v>
      </c>
      <c r="H432" s="16">
        <v>8</v>
      </c>
      <c r="I432" s="16">
        <v>9</v>
      </c>
      <c r="J432" s="16">
        <v>10</v>
      </c>
      <c r="K432" s="16">
        <v>11</v>
      </c>
      <c r="L432" s="16">
        <v>12</v>
      </c>
      <c r="M432" s="16">
        <v>13</v>
      </c>
      <c r="N432" s="16">
        <v>14</v>
      </c>
      <c r="O432" s="16">
        <v>15</v>
      </c>
    </row>
    <row r="433" spans="1:15" x14ac:dyDescent="0.25">
      <c r="A433" s="110">
        <v>199</v>
      </c>
      <c r="B433" s="111" t="s">
        <v>97</v>
      </c>
      <c r="C433" s="110" t="s">
        <v>98</v>
      </c>
      <c r="D433" s="116">
        <v>5.43</v>
      </c>
      <c r="E433" s="116">
        <v>5.23</v>
      </c>
      <c r="F433" s="116">
        <v>33.380000000000003</v>
      </c>
      <c r="G433" s="116">
        <v>193</v>
      </c>
      <c r="H433" s="116">
        <v>0</v>
      </c>
      <c r="I433" s="116">
        <v>0</v>
      </c>
      <c r="J433" s="116">
        <v>0</v>
      </c>
      <c r="K433" s="116">
        <v>0</v>
      </c>
      <c r="L433" s="116">
        <v>0</v>
      </c>
      <c r="M433" s="116">
        <v>0</v>
      </c>
      <c r="N433" s="116">
        <v>0</v>
      </c>
      <c r="O433" s="116">
        <v>0</v>
      </c>
    </row>
    <row r="434" spans="1:15" ht="13.5" customHeight="1" x14ac:dyDescent="0.25">
      <c r="A434" s="110"/>
      <c r="B434" s="111"/>
      <c r="C434" s="110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</row>
    <row r="435" spans="1:15" hidden="1" x14ac:dyDescent="0.25">
      <c r="A435" s="110"/>
      <c r="B435" s="111"/>
      <c r="C435" s="110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</row>
    <row r="436" spans="1:15" hidden="1" x14ac:dyDescent="0.25">
      <c r="A436" s="110"/>
      <c r="B436" s="111"/>
      <c r="C436" s="110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</row>
    <row r="437" spans="1:15" hidden="1" x14ac:dyDescent="0.25">
      <c r="A437" s="110"/>
      <c r="B437" s="111"/>
      <c r="C437" s="110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</row>
    <row r="438" spans="1:15" hidden="1" x14ac:dyDescent="0.25">
      <c r="A438" s="110"/>
      <c r="B438" s="111"/>
      <c r="C438" s="110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</row>
    <row r="439" spans="1:15" x14ac:dyDescent="0.25">
      <c r="A439" s="62"/>
      <c r="B439" s="63" t="s">
        <v>20</v>
      </c>
      <c r="C439" s="41">
        <v>30</v>
      </c>
      <c r="D439" s="62">
        <v>1.85</v>
      </c>
      <c r="E439" s="62">
        <v>0.65</v>
      </c>
      <c r="F439" s="62">
        <v>12.56</v>
      </c>
      <c r="G439" s="11">
        <v>64.33</v>
      </c>
      <c r="H439" s="12">
        <v>0.03</v>
      </c>
      <c r="I439" s="12">
        <v>0</v>
      </c>
      <c r="J439" s="12">
        <v>0</v>
      </c>
      <c r="K439" s="12">
        <v>0</v>
      </c>
      <c r="L439" s="13">
        <v>6</v>
      </c>
      <c r="M439" s="13">
        <v>19.5</v>
      </c>
      <c r="N439" s="13">
        <v>4.2</v>
      </c>
      <c r="O439" s="13">
        <v>0.27</v>
      </c>
    </row>
    <row r="440" spans="1:15" ht="14.25" customHeight="1" x14ac:dyDescent="0.25">
      <c r="A440" s="62">
        <v>14</v>
      </c>
      <c r="B440" s="63" t="s">
        <v>19</v>
      </c>
      <c r="C440" s="64">
        <v>10</v>
      </c>
      <c r="D440" s="62">
        <v>0.08</v>
      </c>
      <c r="E440" s="62">
        <v>7.25</v>
      </c>
      <c r="F440" s="62">
        <v>0.13</v>
      </c>
      <c r="G440" s="11">
        <v>66</v>
      </c>
      <c r="H440" s="12">
        <v>0</v>
      </c>
      <c r="I440" s="12">
        <v>0</v>
      </c>
      <c r="J440" s="12">
        <v>40</v>
      </c>
      <c r="K440" s="12">
        <v>0</v>
      </c>
      <c r="L440" s="13">
        <v>2.4</v>
      </c>
      <c r="M440" s="13">
        <v>3</v>
      </c>
      <c r="N440" s="13">
        <v>0</v>
      </c>
      <c r="O440" s="13">
        <v>0.02</v>
      </c>
    </row>
    <row r="441" spans="1:15" ht="21" customHeight="1" x14ac:dyDescent="0.25">
      <c r="A441" s="52"/>
      <c r="B441" s="53" t="s">
        <v>78</v>
      </c>
      <c r="C441" s="54" t="s">
        <v>61</v>
      </c>
      <c r="D441" s="49">
        <v>0.8</v>
      </c>
      <c r="E441" s="49">
        <v>0.8</v>
      </c>
      <c r="F441" s="49">
        <v>19.600000000000001</v>
      </c>
      <c r="G441" s="55">
        <v>94</v>
      </c>
      <c r="H441" s="56">
        <v>0</v>
      </c>
      <c r="I441" s="56">
        <v>20</v>
      </c>
      <c r="J441" s="56">
        <v>0</v>
      </c>
      <c r="K441" s="56">
        <v>0</v>
      </c>
      <c r="L441" s="50">
        <v>32</v>
      </c>
      <c r="M441" s="50">
        <v>22</v>
      </c>
      <c r="N441" s="50">
        <v>0.1</v>
      </c>
      <c r="O441" s="50">
        <v>44</v>
      </c>
    </row>
    <row r="442" spans="1:15" ht="21" customHeight="1" x14ac:dyDescent="0.25">
      <c r="A442" s="90"/>
      <c r="B442" s="243" t="s">
        <v>107</v>
      </c>
      <c r="C442" s="87">
        <v>200</v>
      </c>
      <c r="D442" s="244">
        <v>1</v>
      </c>
      <c r="E442" s="244">
        <v>0</v>
      </c>
      <c r="F442" s="244">
        <v>20.2</v>
      </c>
      <c r="G442" s="245">
        <v>84.8</v>
      </c>
      <c r="H442" s="246">
        <v>0</v>
      </c>
      <c r="I442" s="246">
        <v>4</v>
      </c>
      <c r="J442" s="246">
        <v>0</v>
      </c>
      <c r="K442" s="246">
        <v>0</v>
      </c>
      <c r="L442" s="247">
        <v>14</v>
      </c>
      <c r="M442" s="247">
        <v>10</v>
      </c>
      <c r="N442" s="247">
        <v>0</v>
      </c>
      <c r="O442" s="247">
        <v>2.8</v>
      </c>
    </row>
    <row r="443" spans="1:15" ht="16.5" customHeight="1" x14ac:dyDescent="0.25">
      <c r="A443" s="110">
        <v>377</v>
      </c>
      <c r="B443" s="111" t="s">
        <v>39</v>
      </c>
      <c r="C443" s="150" t="s">
        <v>40</v>
      </c>
      <c r="D443" s="126">
        <v>0.13</v>
      </c>
      <c r="E443" s="126">
        <v>0.02</v>
      </c>
      <c r="F443" s="126">
        <v>15.2</v>
      </c>
      <c r="G443" s="120">
        <v>62</v>
      </c>
      <c r="H443" s="120">
        <v>0</v>
      </c>
      <c r="I443" s="120">
        <v>2.83</v>
      </c>
      <c r="J443" s="120">
        <v>0</v>
      </c>
      <c r="K443" s="100">
        <v>0</v>
      </c>
      <c r="L443" s="100">
        <v>14.2</v>
      </c>
      <c r="M443" s="100">
        <v>0</v>
      </c>
      <c r="N443" s="100">
        <v>2.4</v>
      </c>
      <c r="O443" s="113">
        <v>0.36</v>
      </c>
    </row>
    <row r="444" spans="1:15" ht="15" hidden="1" customHeight="1" x14ac:dyDescent="0.25">
      <c r="A444" s="110"/>
      <c r="B444" s="111"/>
      <c r="C444" s="150"/>
      <c r="D444" s="127"/>
      <c r="E444" s="127"/>
      <c r="F444" s="127"/>
      <c r="G444" s="121"/>
      <c r="H444" s="121"/>
      <c r="I444" s="121"/>
      <c r="J444" s="121"/>
      <c r="K444" s="101"/>
      <c r="L444" s="101"/>
      <c r="M444" s="101"/>
      <c r="N444" s="101"/>
      <c r="O444" s="114"/>
    </row>
    <row r="445" spans="1:15" ht="15" hidden="1" customHeight="1" x14ac:dyDescent="0.25">
      <c r="A445" s="110"/>
      <c r="B445" s="111"/>
      <c r="C445" s="150"/>
      <c r="D445" s="127"/>
      <c r="E445" s="127"/>
      <c r="F445" s="127"/>
      <c r="G445" s="121"/>
      <c r="H445" s="121"/>
      <c r="I445" s="121"/>
      <c r="J445" s="121"/>
      <c r="K445" s="101"/>
      <c r="L445" s="101"/>
      <c r="M445" s="101"/>
      <c r="N445" s="101"/>
      <c r="O445" s="114"/>
    </row>
    <row r="446" spans="1:15" ht="15" hidden="1" customHeight="1" x14ac:dyDescent="0.25">
      <c r="A446" s="110"/>
      <c r="B446" s="111"/>
      <c r="C446" s="150"/>
      <c r="D446" s="128"/>
      <c r="E446" s="128"/>
      <c r="F446" s="128"/>
      <c r="G446" s="122"/>
      <c r="H446" s="122"/>
      <c r="I446" s="122"/>
      <c r="J446" s="122"/>
      <c r="K446" s="102"/>
      <c r="L446" s="102"/>
      <c r="M446" s="102"/>
      <c r="N446" s="102"/>
      <c r="O446" s="115"/>
    </row>
    <row r="447" spans="1:15" ht="15" customHeight="1" x14ac:dyDescent="0.25">
      <c r="A447" s="20"/>
      <c r="B447" s="66" t="s">
        <v>35</v>
      </c>
      <c r="C447" s="51">
        <v>847</v>
      </c>
      <c r="D447" s="48">
        <f>SUM(D433:D446)</f>
        <v>9.2900000000000009</v>
      </c>
      <c r="E447" s="48">
        <f>SUM(E433:E446)</f>
        <v>13.950000000000001</v>
      </c>
      <c r="F447" s="48">
        <f>SUM(F433:F446)</f>
        <v>101.07000000000002</v>
      </c>
      <c r="G447" s="48">
        <f>SUM(G433:G446)</f>
        <v>564.13</v>
      </c>
      <c r="H447" s="48">
        <f>SUM(H433:H446)</f>
        <v>0.03</v>
      </c>
      <c r="I447" s="48">
        <f>SUM(I433:I446)</f>
        <v>26.83</v>
      </c>
      <c r="J447" s="48">
        <f>SUM(J433:J446)</f>
        <v>40</v>
      </c>
      <c r="K447" s="48">
        <f>SUM(K433:K446)</f>
        <v>0</v>
      </c>
      <c r="L447" s="48">
        <f>SUM(L433:L446)</f>
        <v>68.599999999999994</v>
      </c>
      <c r="M447" s="48">
        <f>SUM(M433:M446)</f>
        <v>54.5</v>
      </c>
      <c r="N447" s="48">
        <f>SUM(N433:N446)</f>
        <v>6.6999999999999993</v>
      </c>
      <c r="O447" s="48">
        <f>SUM(O433:O446)</f>
        <v>47.449999999999996</v>
      </c>
    </row>
    <row r="448" spans="1:15" ht="15" customHeight="1" x14ac:dyDescent="0.25">
      <c r="A448" s="105" t="s">
        <v>25</v>
      </c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7"/>
    </row>
    <row r="449" spans="1:15" ht="15" customHeight="1" x14ac:dyDescent="0.25">
      <c r="A449" s="16">
        <v>1</v>
      </c>
      <c r="B449" s="17">
        <v>2</v>
      </c>
      <c r="C449" s="17">
        <v>3</v>
      </c>
      <c r="D449" s="16">
        <v>4</v>
      </c>
      <c r="E449" s="16">
        <v>5</v>
      </c>
      <c r="F449" s="16">
        <v>6</v>
      </c>
      <c r="G449" s="16">
        <v>7</v>
      </c>
      <c r="H449" s="16">
        <v>8</v>
      </c>
      <c r="I449" s="16">
        <v>9</v>
      </c>
      <c r="J449" s="16">
        <v>10</v>
      </c>
      <c r="K449" s="16">
        <v>11</v>
      </c>
      <c r="L449" s="16">
        <v>12</v>
      </c>
      <c r="M449" s="16">
        <v>13</v>
      </c>
      <c r="N449" s="16">
        <v>14</v>
      </c>
      <c r="O449" s="16">
        <v>15</v>
      </c>
    </row>
    <row r="450" spans="1:15" ht="18" customHeight="1" x14ac:dyDescent="0.25">
      <c r="A450" s="49">
        <v>75</v>
      </c>
      <c r="B450" s="49" t="s">
        <v>95</v>
      </c>
      <c r="C450" s="49">
        <v>100</v>
      </c>
      <c r="D450" s="49">
        <v>1.75</v>
      </c>
      <c r="E450" s="49">
        <v>8.07</v>
      </c>
      <c r="F450" s="49">
        <v>10.08</v>
      </c>
      <c r="G450" s="49">
        <v>122.22</v>
      </c>
      <c r="H450" s="61">
        <v>0.05</v>
      </c>
      <c r="I450" s="61">
        <v>10.67</v>
      </c>
      <c r="J450" s="61">
        <v>0</v>
      </c>
      <c r="K450" s="61">
        <v>0</v>
      </c>
      <c r="L450" s="50">
        <v>33.5</v>
      </c>
      <c r="M450" s="50">
        <v>0</v>
      </c>
      <c r="N450" s="50">
        <v>0</v>
      </c>
      <c r="O450" s="50">
        <v>1.33</v>
      </c>
    </row>
    <row r="451" spans="1:15" x14ac:dyDescent="0.25">
      <c r="A451" s="110">
        <v>87</v>
      </c>
      <c r="B451" s="183" t="s">
        <v>89</v>
      </c>
      <c r="C451" s="150">
        <v>250</v>
      </c>
      <c r="D451" s="91">
        <v>8.6</v>
      </c>
      <c r="E451" s="91">
        <v>8.41</v>
      </c>
      <c r="F451" s="91">
        <v>14.33</v>
      </c>
      <c r="G451" s="91">
        <v>172.55</v>
      </c>
      <c r="H451" s="91">
        <v>0</v>
      </c>
      <c r="I451" s="91">
        <v>9.11</v>
      </c>
      <c r="J451" s="91">
        <v>0</v>
      </c>
      <c r="K451" s="91">
        <v>0</v>
      </c>
      <c r="L451" s="100">
        <v>45.3</v>
      </c>
      <c r="M451" s="100">
        <v>0</v>
      </c>
      <c r="N451" s="100">
        <v>47.35</v>
      </c>
      <c r="O451" s="100">
        <v>1.27</v>
      </c>
    </row>
    <row r="452" spans="1:15" ht="1.5" customHeight="1" x14ac:dyDescent="0.25">
      <c r="A452" s="110"/>
      <c r="B452" s="183"/>
      <c r="C452" s="150"/>
      <c r="D452" s="92"/>
      <c r="E452" s="92"/>
      <c r="F452" s="92"/>
      <c r="G452" s="92"/>
      <c r="H452" s="92"/>
      <c r="I452" s="92"/>
      <c r="J452" s="92"/>
      <c r="K452" s="92"/>
      <c r="L452" s="101"/>
      <c r="M452" s="101"/>
      <c r="N452" s="101"/>
      <c r="O452" s="101"/>
    </row>
    <row r="453" spans="1:15" hidden="1" x14ac:dyDescent="0.25">
      <c r="A453" s="110"/>
      <c r="B453" s="183"/>
      <c r="C453" s="150"/>
      <c r="D453" s="92"/>
      <c r="E453" s="92"/>
      <c r="F453" s="92"/>
      <c r="G453" s="92"/>
      <c r="H453" s="92"/>
      <c r="I453" s="92"/>
      <c r="J453" s="92"/>
      <c r="K453" s="92"/>
      <c r="L453" s="101"/>
      <c r="M453" s="101"/>
      <c r="N453" s="101"/>
      <c r="O453" s="101"/>
    </row>
    <row r="454" spans="1:15" hidden="1" x14ac:dyDescent="0.25">
      <c r="A454" s="110"/>
      <c r="B454" s="183"/>
      <c r="C454" s="150"/>
      <c r="D454" s="92"/>
      <c r="E454" s="92"/>
      <c r="F454" s="92"/>
      <c r="G454" s="92"/>
      <c r="H454" s="92"/>
      <c r="I454" s="92"/>
      <c r="J454" s="92"/>
      <c r="K454" s="92"/>
      <c r="L454" s="101"/>
      <c r="M454" s="101"/>
      <c r="N454" s="101"/>
      <c r="O454" s="101"/>
    </row>
    <row r="455" spans="1:15" hidden="1" x14ac:dyDescent="0.25">
      <c r="A455" s="110"/>
      <c r="B455" s="183"/>
      <c r="C455" s="150"/>
      <c r="D455" s="92"/>
      <c r="E455" s="92"/>
      <c r="F455" s="92"/>
      <c r="G455" s="92"/>
      <c r="H455" s="92"/>
      <c r="I455" s="92"/>
      <c r="J455" s="92"/>
      <c r="K455" s="92"/>
      <c r="L455" s="101"/>
      <c r="M455" s="101"/>
      <c r="N455" s="101"/>
      <c r="O455" s="101"/>
    </row>
    <row r="456" spans="1:15" hidden="1" x14ac:dyDescent="0.25">
      <c r="A456" s="110"/>
      <c r="B456" s="183"/>
      <c r="C456" s="150"/>
      <c r="D456" s="92"/>
      <c r="E456" s="92"/>
      <c r="F456" s="92"/>
      <c r="G456" s="92"/>
      <c r="H456" s="92"/>
      <c r="I456" s="92"/>
      <c r="J456" s="92"/>
      <c r="K456" s="92"/>
      <c r="L456" s="101"/>
      <c r="M456" s="101"/>
      <c r="N456" s="101"/>
      <c r="O456" s="101"/>
    </row>
    <row r="457" spans="1:15" hidden="1" x14ac:dyDescent="0.25">
      <c r="A457" s="110"/>
      <c r="B457" s="183"/>
      <c r="C457" s="150"/>
      <c r="D457" s="93"/>
      <c r="E457" s="93"/>
      <c r="F457" s="93"/>
      <c r="G457" s="93"/>
      <c r="H457" s="93"/>
      <c r="I457" s="93"/>
      <c r="J457" s="93"/>
      <c r="K457" s="93"/>
      <c r="L457" s="102"/>
      <c r="M457" s="102"/>
      <c r="N457" s="102"/>
      <c r="O457" s="102"/>
    </row>
    <row r="458" spans="1:15" x14ac:dyDescent="0.25">
      <c r="A458" s="240" t="s">
        <v>47</v>
      </c>
      <c r="B458" s="241" t="s">
        <v>94</v>
      </c>
      <c r="C458" s="242" t="s">
        <v>48</v>
      </c>
      <c r="D458" s="240">
        <v>31.25</v>
      </c>
      <c r="E458" s="240">
        <v>29.5</v>
      </c>
      <c r="F458" s="240">
        <v>18.75</v>
      </c>
      <c r="G458" s="240">
        <v>500</v>
      </c>
      <c r="H458" s="188">
        <v>0.19</v>
      </c>
      <c r="I458" s="188">
        <v>0</v>
      </c>
      <c r="J458" s="188">
        <v>0.1</v>
      </c>
      <c r="K458" s="188">
        <v>0</v>
      </c>
      <c r="L458" s="188">
        <v>40.380000000000003</v>
      </c>
      <c r="M458" s="188">
        <v>292.55</v>
      </c>
      <c r="N458" s="188">
        <v>43.74</v>
      </c>
      <c r="O458" s="188">
        <v>2.97</v>
      </c>
    </row>
    <row r="459" spans="1:15" hidden="1" x14ac:dyDescent="0.25">
      <c r="A459" s="240"/>
      <c r="B459" s="241"/>
      <c r="C459" s="242"/>
      <c r="D459" s="240"/>
      <c r="E459" s="240"/>
      <c r="F459" s="240"/>
      <c r="G459" s="240"/>
      <c r="H459" s="189"/>
      <c r="I459" s="189"/>
      <c r="J459" s="189"/>
      <c r="K459" s="189"/>
      <c r="L459" s="189"/>
      <c r="M459" s="189"/>
      <c r="N459" s="189"/>
      <c r="O459" s="189"/>
    </row>
    <row r="460" spans="1:15" hidden="1" x14ac:dyDescent="0.25">
      <c r="A460" s="240"/>
      <c r="B460" s="241"/>
      <c r="C460" s="242"/>
      <c r="D460" s="240"/>
      <c r="E460" s="240"/>
      <c r="F460" s="240"/>
      <c r="G460" s="240"/>
      <c r="H460" s="189"/>
      <c r="I460" s="189"/>
      <c r="J460" s="189"/>
      <c r="K460" s="189"/>
      <c r="L460" s="189"/>
      <c r="M460" s="189"/>
      <c r="N460" s="189"/>
      <c r="O460" s="189"/>
    </row>
    <row r="461" spans="1:15" hidden="1" x14ac:dyDescent="0.25">
      <c r="A461" s="240"/>
      <c r="B461" s="241"/>
      <c r="C461" s="242"/>
      <c r="D461" s="240"/>
      <c r="E461" s="240"/>
      <c r="F461" s="240"/>
      <c r="G461" s="240"/>
      <c r="H461" s="189"/>
      <c r="I461" s="189"/>
      <c r="J461" s="189"/>
      <c r="K461" s="189"/>
      <c r="L461" s="189"/>
      <c r="M461" s="189"/>
      <c r="N461" s="189"/>
      <c r="O461" s="189"/>
    </row>
    <row r="462" spans="1:15" hidden="1" x14ac:dyDescent="0.25">
      <c r="A462" s="240"/>
      <c r="B462" s="241"/>
      <c r="C462" s="242"/>
      <c r="D462" s="240"/>
      <c r="E462" s="240"/>
      <c r="F462" s="240"/>
      <c r="G462" s="240"/>
      <c r="H462" s="189"/>
      <c r="I462" s="189"/>
      <c r="J462" s="189"/>
      <c r="K462" s="189"/>
      <c r="L462" s="189"/>
      <c r="M462" s="189"/>
      <c r="N462" s="189"/>
      <c r="O462" s="189"/>
    </row>
    <row r="463" spans="1:15" hidden="1" x14ac:dyDescent="0.25">
      <c r="A463" s="240"/>
      <c r="B463" s="241"/>
      <c r="C463" s="242"/>
      <c r="D463" s="240"/>
      <c r="E463" s="240"/>
      <c r="F463" s="240"/>
      <c r="G463" s="240"/>
      <c r="H463" s="189"/>
      <c r="I463" s="189"/>
      <c r="J463" s="189"/>
      <c r="K463" s="189"/>
      <c r="L463" s="189"/>
      <c r="M463" s="189"/>
      <c r="N463" s="189"/>
      <c r="O463" s="189"/>
    </row>
    <row r="464" spans="1:15" hidden="1" x14ac:dyDescent="0.25">
      <c r="A464" s="240"/>
      <c r="B464" s="241"/>
      <c r="C464" s="242"/>
      <c r="D464" s="240"/>
      <c r="E464" s="240"/>
      <c r="F464" s="240"/>
      <c r="G464" s="240"/>
      <c r="H464" s="189"/>
      <c r="I464" s="189"/>
      <c r="J464" s="189"/>
      <c r="K464" s="189"/>
      <c r="L464" s="189"/>
      <c r="M464" s="189"/>
      <c r="N464" s="189"/>
      <c r="O464" s="189"/>
    </row>
    <row r="465" spans="1:16" hidden="1" x14ac:dyDescent="0.25">
      <c r="A465" s="240"/>
      <c r="B465" s="241"/>
      <c r="C465" s="242"/>
      <c r="D465" s="240"/>
      <c r="E465" s="240"/>
      <c r="F465" s="240"/>
      <c r="G465" s="240"/>
      <c r="H465" s="189"/>
      <c r="I465" s="189"/>
      <c r="J465" s="189"/>
      <c r="K465" s="189"/>
      <c r="L465" s="189"/>
      <c r="M465" s="189"/>
      <c r="N465" s="189"/>
      <c r="O465" s="189"/>
    </row>
    <row r="466" spans="1:16" hidden="1" x14ac:dyDescent="0.25">
      <c r="A466" s="240"/>
      <c r="B466" s="241"/>
      <c r="C466" s="242"/>
      <c r="D466" s="240"/>
      <c r="E466" s="240"/>
      <c r="F466" s="240"/>
      <c r="G466" s="240"/>
      <c r="H466" s="189"/>
      <c r="I466" s="189"/>
      <c r="J466" s="189"/>
      <c r="K466" s="189"/>
      <c r="L466" s="189"/>
      <c r="M466" s="189"/>
      <c r="N466" s="189"/>
      <c r="O466" s="189"/>
    </row>
    <row r="467" spans="1:16" x14ac:dyDescent="0.25">
      <c r="A467" s="14"/>
      <c r="B467" s="14" t="s">
        <v>20</v>
      </c>
      <c r="C467" s="41" t="s">
        <v>29</v>
      </c>
      <c r="D467" s="14">
        <v>0.67</v>
      </c>
      <c r="E467" s="14">
        <v>0.44</v>
      </c>
      <c r="F467" s="14">
        <v>8.3800000000000008</v>
      </c>
      <c r="G467" s="11">
        <v>42.8</v>
      </c>
      <c r="H467" s="12">
        <v>0.02</v>
      </c>
      <c r="I467" s="12">
        <v>0</v>
      </c>
      <c r="J467" s="12">
        <v>0</v>
      </c>
      <c r="K467" s="12">
        <v>0</v>
      </c>
      <c r="L467" s="13">
        <v>4</v>
      </c>
      <c r="M467" s="13">
        <v>13</v>
      </c>
      <c r="N467" s="13">
        <v>2.8</v>
      </c>
      <c r="O467" s="13">
        <v>0.18</v>
      </c>
    </row>
    <row r="468" spans="1:16" x14ac:dyDescent="0.25">
      <c r="A468" s="14"/>
      <c r="B468" s="14" t="s">
        <v>30</v>
      </c>
      <c r="C468" s="40">
        <v>30</v>
      </c>
      <c r="D468" s="14">
        <v>2.6</v>
      </c>
      <c r="E468" s="14">
        <v>1</v>
      </c>
      <c r="F468" s="14">
        <v>12.8</v>
      </c>
      <c r="G468" s="11">
        <v>77.7</v>
      </c>
      <c r="H468" s="12">
        <v>8.6999999999999993</v>
      </c>
      <c r="I468" s="12">
        <v>0.1</v>
      </c>
      <c r="J468" s="12">
        <v>0</v>
      </c>
      <c r="K468" s="12">
        <v>0.7</v>
      </c>
      <c r="L468" s="13">
        <v>2.2000000000000002</v>
      </c>
      <c r="M468" s="13">
        <v>3</v>
      </c>
      <c r="N468" s="13">
        <v>0</v>
      </c>
      <c r="O468" s="13">
        <v>4.7</v>
      </c>
    </row>
    <row r="469" spans="1:16" x14ac:dyDescent="0.25">
      <c r="A469" s="110">
        <v>354</v>
      </c>
      <c r="B469" s="110" t="s">
        <v>62</v>
      </c>
      <c r="C469" s="112" t="s">
        <v>96</v>
      </c>
      <c r="D469" s="91">
        <v>0.11</v>
      </c>
      <c r="E469" s="91">
        <v>0.12</v>
      </c>
      <c r="F469" s="91">
        <v>25.1</v>
      </c>
      <c r="G469" s="91">
        <v>119.2</v>
      </c>
      <c r="H469" s="91">
        <v>0</v>
      </c>
      <c r="I469" s="91">
        <v>20.83</v>
      </c>
      <c r="J469" s="91">
        <v>0</v>
      </c>
      <c r="K469" s="91">
        <v>0</v>
      </c>
      <c r="L469" s="100">
        <v>11.46</v>
      </c>
      <c r="M469" s="100">
        <v>0</v>
      </c>
      <c r="N469" s="100">
        <v>3.64</v>
      </c>
      <c r="O469" s="100">
        <v>0.56999999999999995</v>
      </c>
    </row>
    <row r="470" spans="1:16" ht="3.75" customHeight="1" x14ac:dyDescent="0.25">
      <c r="A470" s="110"/>
      <c r="B470" s="110"/>
      <c r="C470" s="112"/>
      <c r="D470" s="92"/>
      <c r="E470" s="92"/>
      <c r="F470" s="92"/>
      <c r="G470" s="92"/>
      <c r="H470" s="92"/>
      <c r="I470" s="92"/>
      <c r="J470" s="92"/>
      <c r="K470" s="92"/>
      <c r="L470" s="101"/>
      <c r="M470" s="101"/>
      <c r="N470" s="101"/>
      <c r="O470" s="101"/>
    </row>
    <row r="471" spans="1:16" ht="15" hidden="1" customHeight="1" x14ac:dyDescent="0.25">
      <c r="A471" s="110"/>
      <c r="B471" s="110"/>
      <c r="C471" s="112"/>
      <c r="D471" s="92"/>
      <c r="E471" s="92"/>
      <c r="F471" s="92"/>
      <c r="G471" s="92"/>
      <c r="H471" s="92"/>
      <c r="I471" s="92"/>
      <c r="J471" s="92"/>
      <c r="K471" s="92"/>
      <c r="L471" s="101"/>
      <c r="M471" s="101"/>
      <c r="N471" s="101"/>
      <c r="O471" s="101"/>
    </row>
    <row r="472" spans="1:16" ht="15" hidden="1" customHeight="1" x14ac:dyDescent="0.25">
      <c r="A472" s="110"/>
      <c r="B472" s="110"/>
      <c r="C472" s="112"/>
      <c r="D472" s="92"/>
      <c r="E472" s="92"/>
      <c r="F472" s="92"/>
      <c r="G472" s="92"/>
      <c r="H472" s="92"/>
      <c r="I472" s="92"/>
      <c r="J472" s="92"/>
      <c r="K472" s="92"/>
      <c r="L472" s="101"/>
      <c r="M472" s="101"/>
      <c r="N472" s="101"/>
      <c r="O472" s="101"/>
    </row>
    <row r="473" spans="1:16" x14ac:dyDescent="0.25">
      <c r="A473" s="20"/>
      <c r="B473" s="7" t="s">
        <v>35</v>
      </c>
      <c r="C473" s="51">
        <v>850</v>
      </c>
      <c r="D473" s="47">
        <f t="shared" ref="D473:O473" si="22">SUM(D450:D472)</f>
        <v>44.980000000000004</v>
      </c>
      <c r="E473" s="47">
        <f t="shared" si="22"/>
        <v>47.54</v>
      </c>
      <c r="F473" s="47">
        <f t="shared" si="22"/>
        <v>89.44</v>
      </c>
      <c r="G473" s="47">
        <f t="shared" si="22"/>
        <v>1034.47</v>
      </c>
      <c r="H473" s="47">
        <f t="shared" si="22"/>
        <v>8.9599999999999991</v>
      </c>
      <c r="I473" s="47">
        <f t="shared" si="22"/>
        <v>40.71</v>
      </c>
      <c r="J473" s="47">
        <f t="shared" si="22"/>
        <v>0.1</v>
      </c>
      <c r="K473" s="47">
        <f t="shared" si="22"/>
        <v>0.7</v>
      </c>
      <c r="L473" s="47">
        <f t="shared" si="22"/>
        <v>136.84</v>
      </c>
      <c r="M473" s="47">
        <f t="shared" si="22"/>
        <v>308.55</v>
      </c>
      <c r="N473" s="47">
        <f t="shared" si="22"/>
        <v>97.53</v>
      </c>
      <c r="O473" s="47">
        <f t="shared" si="22"/>
        <v>11.02</v>
      </c>
    </row>
    <row r="474" spans="1:16" x14ac:dyDescent="0.25">
      <c r="A474" s="20"/>
      <c r="B474" s="19" t="s">
        <v>31</v>
      </c>
      <c r="C474" s="14"/>
      <c r="D474" s="21">
        <f t="shared" ref="D474:N474" si="23">D473+D447</f>
        <v>54.27</v>
      </c>
      <c r="E474" s="21">
        <f t="shared" si="23"/>
        <v>61.49</v>
      </c>
      <c r="F474" s="21">
        <f t="shared" si="23"/>
        <v>190.51000000000002</v>
      </c>
      <c r="G474" s="21">
        <f t="shared" si="23"/>
        <v>1598.6</v>
      </c>
      <c r="H474" s="21">
        <f t="shared" si="23"/>
        <v>8.9899999999999984</v>
      </c>
      <c r="I474" s="21">
        <f t="shared" si="23"/>
        <v>67.539999999999992</v>
      </c>
      <c r="J474" s="21">
        <f t="shared" si="23"/>
        <v>40.1</v>
      </c>
      <c r="K474" s="21">
        <f t="shared" si="23"/>
        <v>0.7</v>
      </c>
      <c r="L474" s="21">
        <f t="shared" si="23"/>
        <v>205.44</v>
      </c>
      <c r="M474" s="21">
        <f t="shared" si="23"/>
        <v>363.05</v>
      </c>
      <c r="N474" s="21">
        <f t="shared" si="23"/>
        <v>104.23</v>
      </c>
      <c r="O474" s="21"/>
    </row>
    <row r="475" spans="1:16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</row>
    <row r="476" spans="1:16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</row>
    <row r="477" spans="1:16" x14ac:dyDescent="0.25">
      <c r="A477" s="27"/>
      <c r="B477" s="204" t="s">
        <v>67</v>
      </c>
      <c r="C477" s="204"/>
      <c r="D477" s="204"/>
      <c r="E477" s="204"/>
      <c r="F477" s="204"/>
      <c r="G477" s="204"/>
      <c r="H477" s="204"/>
      <c r="I477" s="204"/>
      <c r="J477" s="204"/>
      <c r="K477" s="204"/>
      <c r="L477" s="204"/>
      <c r="M477" s="204"/>
      <c r="N477" s="204"/>
      <c r="O477" s="204"/>
      <c r="P477" s="5"/>
    </row>
    <row r="478" spans="1:16" x14ac:dyDescent="0.25">
      <c r="A478" s="27"/>
      <c r="B478" s="205" t="s">
        <v>68</v>
      </c>
      <c r="C478" s="206"/>
      <c r="D478" s="211" t="s">
        <v>69</v>
      </c>
      <c r="E478" s="212"/>
      <c r="F478" s="213"/>
      <c r="G478" s="217" t="s">
        <v>4</v>
      </c>
      <c r="H478" s="220" t="s">
        <v>5</v>
      </c>
      <c r="I478" s="221"/>
      <c r="J478" s="221"/>
      <c r="K478" s="222"/>
      <c r="L478" s="220" t="s">
        <v>6</v>
      </c>
      <c r="M478" s="221"/>
      <c r="N478" s="221"/>
      <c r="O478" s="222"/>
      <c r="P478" s="4"/>
    </row>
    <row r="479" spans="1:16" x14ac:dyDescent="0.25">
      <c r="A479" s="27"/>
      <c r="B479" s="207"/>
      <c r="C479" s="208"/>
      <c r="D479" s="214"/>
      <c r="E479" s="215"/>
      <c r="F479" s="216"/>
      <c r="G479" s="218"/>
      <c r="H479" s="223"/>
      <c r="I479" s="224"/>
      <c r="J479" s="224"/>
      <c r="K479" s="225"/>
      <c r="L479" s="223"/>
      <c r="M479" s="224"/>
      <c r="N479" s="224"/>
      <c r="O479" s="225"/>
      <c r="P479" s="4"/>
    </row>
    <row r="480" spans="1:16" ht="21" customHeight="1" x14ac:dyDescent="0.25">
      <c r="A480" s="27"/>
      <c r="B480" s="209"/>
      <c r="C480" s="210"/>
      <c r="D480" s="28" t="s">
        <v>7</v>
      </c>
      <c r="E480" s="28" t="s">
        <v>8</v>
      </c>
      <c r="F480" s="28" t="s">
        <v>9</v>
      </c>
      <c r="G480" s="219"/>
      <c r="H480" s="28" t="s">
        <v>10</v>
      </c>
      <c r="I480" s="28" t="s">
        <v>11</v>
      </c>
      <c r="J480" s="28" t="s">
        <v>12</v>
      </c>
      <c r="K480" s="28" t="s">
        <v>13</v>
      </c>
      <c r="L480" s="28" t="s">
        <v>14</v>
      </c>
      <c r="M480" s="28" t="s">
        <v>15</v>
      </c>
      <c r="N480" s="28" t="s">
        <v>16</v>
      </c>
      <c r="O480" s="28" t="s">
        <v>17</v>
      </c>
      <c r="P480" s="4"/>
    </row>
    <row r="481" spans="1:16" x14ac:dyDescent="0.25">
      <c r="A481" s="27"/>
      <c r="B481" s="230" t="s">
        <v>70</v>
      </c>
      <c r="C481" s="230"/>
      <c r="D481" s="29">
        <f>D56+D107+D159+D202+D247+D285+D331+D376+D429+D474</f>
        <v>608.33299999999997</v>
      </c>
      <c r="E481" s="29">
        <f>E56+E107+E159+E202+E247+E285+E331+E376+E429+E474</f>
        <v>777.15</v>
      </c>
      <c r="F481" s="29">
        <f>F56+F107+F159+F202+F247+F285+F331+F376+F429+F474</f>
        <v>2214.98</v>
      </c>
      <c r="G481" s="29">
        <f>G56+G107+G159+G202+G247+G285+G331+G376+G429+G474</f>
        <v>18150.519999999997</v>
      </c>
      <c r="H481" s="29">
        <f>H56+H107+H159+H202+H247+H285+H331+H376+H429+H474</f>
        <v>90.299999999999983</v>
      </c>
      <c r="I481" s="29">
        <f>I56+I107+I159+I202+I247+I285+I331+I376+I429+I474</f>
        <v>788.18999999999983</v>
      </c>
      <c r="J481" s="29">
        <f>J56+J107+J159+J202+J247+J285+J331+J376+J429+J474</f>
        <v>458.14</v>
      </c>
      <c r="K481" s="29">
        <f>K56+K107+K159+K202+K247+K285+K331+K376+K429+K474</f>
        <v>7.0000000000000009</v>
      </c>
      <c r="L481" s="29">
        <f>L56+L107+L159+L202+L247+L285+L331+L376+L429+L474</f>
        <v>3821.0599999999995</v>
      </c>
      <c r="M481" s="29">
        <f>M56+M107+M159+M202+M247+M285+M331+M376+M429+M474</f>
        <v>2033.0399999999997</v>
      </c>
      <c r="N481" s="29">
        <f>N56+N107+N159+N202+N247+N285+N331+N376+N429+N474</f>
        <v>1542.2300000000002</v>
      </c>
      <c r="O481" s="29">
        <f>O56+O107+O159+O202+O247+O285+O331+O376+O429+O474</f>
        <v>329.83999999999992</v>
      </c>
      <c r="P481" s="4"/>
    </row>
    <row r="482" spans="1:16" x14ac:dyDescent="0.25">
      <c r="A482" s="27"/>
      <c r="B482" s="228" t="s">
        <v>71</v>
      </c>
      <c r="C482" s="227"/>
      <c r="D482" s="30">
        <f>D481/10</f>
        <v>60.833299999999994</v>
      </c>
      <c r="E482" s="30">
        <f t="shared" ref="E482:O482" si="24">E481/10</f>
        <v>77.715000000000003</v>
      </c>
      <c r="F482" s="30">
        <f t="shared" si="24"/>
        <v>221.49799999999999</v>
      </c>
      <c r="G482" s="30">
        <f t="shared" si="24"/>
        <v>1815.0519999999997</v>
      </c>
      <c r="H482" s="30">
        <f t="shared" si="24"/>
        <v>9.0299999999999976</v>
      </c>
      <c r="I482" s="30">
        <f t="shared" si="24"/>
        <v>78.818999999999988</v>
      </c>
      <c r="J482" s="30">
        <f t="shared" si="24"/>
        <v>45.814</v>
      </c>
      <c r="K482" s="30">
        <f t="shared" si="24"/>
        <v>0.70000000000000007</v>
      </c>
      <c r="L482" s="30">
        <f t="shared" si="24"/>
        <v>382.10599999999994</v>
      </c>
      <c r="M482" s="30">
        <f t="shared" si="24"/>
        <v>203.30399999999997</v>
      </c>
      <c r="N482" s="30">
        <f t="shared" si="24"/>
        <v>154.22300000000001</v>
      </c>
      <c r="O482" s="30">
        <f t="shared" si="24"/>
        <v>32.983999999999995</v>
      </c>
      <c r="P482" s="4"/>
    </row>
    <row r="483" spans="1:16" ht="29.25" customHeight="1" x14ac:dyDescent="0.25">
      <c r="A483" s="26"/>
      <c r="B483" s="226" t="s">
        <v>76</v>
      </c>
      <c r="C483" s="227"/>
      <c r="D483" s="31">
        <v>18.2</v>
      </c>
      <c r="E483" s="31">
        <v>20.399999999999999</v>
      </c>
      <c r="F483" s="31">
        <v>61.4</v>
      </c>
      <c r="G483" s="26"/>
      <c r="H483" s="26"/>
      <c r="I483" s="26"/>
      <c r="J483" s="26"/>
      <c r="K483" s="26"/>
      <c r="L483" s="26"/>
      <c r="M483" s="26"/>
      <c r="N483" s="26"/>
      <c r="O483" s="26"/>
    </row>
    <row r="484" spans="1:16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</row>
    <row r="485" spans="1:16" x14ac:dyDescent="0.25">
      <c r="A485" s="26"/>
      <c r="B485" s="229" t="s">
        <v>72</v>
      </c>
      <c r="C485" s="229"/>
      <c r="D485" s="229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</row>
    <row r="486" spans="1:16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</row>
    <row r="487" spans="1:16" x14ac:dyDescent="0.25">
      <c r="A487" s="26"/>
      <c r="B487" s="18" t="s">
        <v>73</v>
      </c>
      <c r="C487" s="31" t="s">
        <v>26</v>
      </c>
      <c r="D487" s="31" t="s">
        <v>25</v>
      </c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</row>
    <row r="488" spans="1:16" ht="30" x14ac:dyDescent="0.25">
      <c r="A488" s="26"/>
      <c r="B488" s="32" t="s">
        <v>74</v>
      </c>
      <c r="C488" s="31">
        <v>703</v>
      </c>
      <c r="D488" s="33" t="s">
        <v>84</v>
      </c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</row>
    <row r="489" spans="1:16" x14ac:dyDescent="0.25">
      <c r="A489" s="26"/>
      <c r="B489" s="26"/>
      <c r="C489" s="34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</row>
    <row r="490" spans="1:16" x14ac:dyDescent="0.25">
      <c r="A490" s="26"/>
      <c r="B490" s="203" t="s">
        <v>75</v>
      </c>
      <c r="C490" s="203"/>
      <c r="D490" s="203"/>
      <c r="E490" s="203"/>
      <c r="F490" s="203"/>
      <c r="G490" s="203"/>
      <c r="H490" s="203"/>
      <c r="I490" s="203"/>
      <c r="J490" s="203"/>
      <c r="K490" s="203"/>
      <c r="L490" s="203"/>
      <c r="M490" s="26"/>
      <c r="N490" s="26"/>
      <c r="O490" s="26"/>
    </row>
    <row r="491" spans="1:16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</row>
    <row r="492" spans="1:16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</row>
    <row r="493" spans="1:16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</row>
    <row r="494" spans="1:16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</row>
    <row r="495" spans="1:16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</row>
    <row r="496" spans="1:16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</row>
    <row r="497" spans="1:15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</row>
    <row r="498" spans="1:15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</row>
    <row r="499" spans="1:15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</row>
    <row r="500" spans="1:15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</row>
    <row r="501" spans="1:15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</row>
    <row r="502" spans="1:15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</row>
    <row r="503" spans="1:15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</row>
    <row r="504" spans="1:15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</row>
    <row r="505" spans="1:15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</row>
    <row r="506" spans="1:15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</row>
    <row r="507" spans="1:15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</row>
    <row r="508" spans="1:15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</row>
    <row r="509" spans="1:15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</row>
    <row r="510" spans="1:15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</row>
    <row r="511" spans="1:15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</row>
    <row r="512" spans="1:15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</row>
    <row r="513" spans="1:15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</row>
    <row r="514" spans="1:15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</row>
    <row r="515" spans="1:15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</row>
    <row r="516" spans="1:15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</row>
    <row r="517" spans="1:15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</row>
    <row r="518" spans="1:15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</row>
    <row r="519" spans="1:15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</row>
    <row r="520" spans="1:15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</row>
    <row r="521" spans="1:15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</row>
    <row r="522" spans="1:15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</row>
    <row r="523" spans="1:15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</row>
    <row r="524" spans="1:15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</row>
    <row r="525" spans="1:15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</row>
    <row r="526" spans="1:15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1:15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1:15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1:15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1:15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1:15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1:15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1:15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1:15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1:15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1:15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1:15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1:15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1:15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1:15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1:15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1:15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1:15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1:15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1:15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1:15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1:15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1:15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1:15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1:15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1:15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1:15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1:15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1:15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1:15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1:15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1:15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1:15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1:15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1:15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1:15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1:15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1:15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1:15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1:15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1:15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1:15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1:15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  <row r="578" spans="1:15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</row>
    <row r="579" spans="1:15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</row>
    <row r="580" spans="1:15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</row>
    <row r="581" spans="1:15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</row>
    <row r="582" spans="1:15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</row>
    <row r="583" spans="1:15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</row>
    <row r="584" spans="1:15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</row>
    <row r="585" spans="1:15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</row>
    <row r="586" spans="1:15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</row>
    <row r="587" spans="1:15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</row>
    <row r="588" spans="1:15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</row>
    <row r="589" spans="1:15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</row>
    <row r="590" spans="1:15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</row>
    <row r="591" spans="1:15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</row>
    <row r="592" spans="1:15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</row>
    <row r="593" spans="1:15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</row>
    <row r="594" spans="1:15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</row>
    <row r="595" spans="1:15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</row>
    <row r="596" spans="1:15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</row>
    <row r="597" spans="1:15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</row>
    <row r="598" spans="1:15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</row>
    <row r="599" spans="1:15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</row>
    <row r="600" spans="1:15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</row>
    <row r="601" spans="1:15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</row>
    <row r="602" spans="1:15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</row>
    <row r="603" spans="1:15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</row>
    <row r="604" spans="1:15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</row>
    <row r="605" spans="1:15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</row>
    <row r="606" spans="1:15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</row>
    <row r="607" spans="1:15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</row>
    <row r="608" spans="1:15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</row>
    <row r="609" spans="1:15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</row>
    <row r="610" spans="1:15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</row>
    <row r="611" spans="1:15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</row>
    <row r="612" spans="1:15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</row>
    <row r="613" spans="1:15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</row>
    <row r="614" spans="1:15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</row>
    <row r="615" spans="1:15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</row>
    <row r="616" spans="1:15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</row>
    <row r="617" spans="1:15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</row>
    <row r="618" spans="1:15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</row>
    <row r="619" spans="1:15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</row>
    <row r="620" spans="1:15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</row>
    <row r="621" spans="1:15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</row>
    <row r="622" spans="1:15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</row>
    <row r="623" spans="1:15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</row>
    <row r="624" spans="1:15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</row>
    <row r="625" spans="1:15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</row>
    <row r="626" spans="1:15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</row>
    <row r="627" spans="1:15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</row>
    <row r="628" spans="1:15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</row>
    <row r="629" spans="1:15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</row>
    <row r="630" spans="1:15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</row>
    <row r="631" spans="1:15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</row>
    <row r="632" spans="1:15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</row>
    <row r="633" spans="1:15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</row>
    <row r="634" spans="1:15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</row>
    <row r="635" spans="1:15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</row>
    <row r="636" spans="1:15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</row>
    <row r="637" spans="1:15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</row>
    <row r="638" spans="1:15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</row>
    <row r="639" spans="1:15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</row>
    <row r="640" spans="1:15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</row>
    <row r="641" spans="1:15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</row>
    <row r="642" spans="1:15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</row>
    <row r="643" spans="1:15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</row>
    <row r="644" spans="1:15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</row>
    <row r="645" spans="1:15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</row>
    <row r="646" spans="1:15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</row>
    <row r="647" spans="1:15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</row>
    <row r="648" spans="1:15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</row>
    <row r="649" spans="1:15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</row>
    <row r="650" spans="1:15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</row>
    <row r="652" spans="1:15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</row>
    <row r="653" spans="1:15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</row>
    <row r="654" spans="1:15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</row>
    <row r="655" spans="1:15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spans="1:15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</row>
    <row r="657" spans="1:15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</row>
    <row r="658" spans="1:15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</row>
    <row r="659" spans="1:15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</row>
    <row r="660" spans="1:15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</row>
    <row r="662" spans="1:15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</row>
    <row r="663" spans="1:15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</row>
    <row r="664" spans="1:15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</row>
    <row r="665" spans="1:15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</row>
    <row r="667" spans="1:15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</row>
    <row r="668" spans="1:15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</row>
    <row r="669" spans="1:15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</row>
    <row r="670" spans="1:15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</row>
    <row r="672" spans="1:15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</row>
    <row r="673" spans="1:15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</row>
    <row r="674" spans="1:15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</row>
    <row r="675" spans="1:15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spans="1:15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</row>
    <row r="677" spans="1:15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</row>
    <row r="678" spans="1:15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</row>
    <row r="679" spans="1:15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</row>
    <row r="680" spans="1:15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</row>
    <row r="682" spans="1:15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</row>
  </sheetData>
  <mergeCells count="918">
    <mergeCell ref="J361:J366"/>
    <mergeCell ref="K361:K366"/>
    <mergeCell ref="L361:L366"/>
    <mergeCell ref="M361:M366"/>
    <mergeCell ref="N361:N366"/>
    <mergeCell ref="O361:O366"/>
    <mergeCell ref="A458:A466"/>
    <mergeCell ref="B458:B466"/>
    <mergeCell ref="C458:C466"/>
    <mergeCell ref="D458:D466"/>
    <mergeCell ref="E458:E466"/>
    <mergeCell ref="F458:F466"/>
    <mergeCell ref="G458:G466"/>
    <mergeCell ref="H458:H466"/>
    <mergeCell ref="I458:I466"/>
    <mergeCell ref="J458:J466"/>
    <mergeCell ref="K458:K466"/>
    <mergeCell ref="L458:L466"/>
    <mergeCell ref="M458:M466"/>
    <mergeCell ref="N458:N466"/>
    <mergeCell ref="O458:O466"/>
    <mergeCell ref="A361:A366"/>
    <mergeCell ref="B361:B366"/>
    <mergeCell ref="C361:C366"/>
    <mergeCell ref="D361:D366"/>
    <mergeCell ref="E361:E366"/>
    <mergeCell ref="F361:F366"/>
    <mergeCell ref="G361:G366"/>
    <mergeCell ref="H361:H366"/>
    <mergeCell ref="I361:I366"/>
    <mergeCell ref="M230:M235"/>
    <mergeCell ref="N230:N235"/>
    <mergeCell ref="O230:O235"/>
    <mergeCell ref="J236:J238"/>
    <mergeCell ref="K236:K238"/>
    <mergeCell ref="L236:L238"/>
    <mergeCell ref="M236:M238"/>
    <mergeCell ref="N236:N238"/>
    <mergeCell ref="O236:O238"/>
    <mergeCell ref="K309:K316"/>
    <mergeCell ref="L309:L316"/>
    <mergeCell ref="M309:M316"/>
    <mergeCell ref="E301:E304"/>
    <mergeCell ref="F301:F304"/>
    <mergeCell ref="G301:G304"/>
    <mergeCell ref="I301:I304"/>
    <mergeCell ref="K301:K304"/>
    <mergeCell ref="N317:N320"/>
    <mergeCell ref="A236:A238"/>
    <mergeCell ref="B236:B238"/>
    <mergeCell ref="C236:C238"/>
    <mergeCell ref="D236:D238"/>
    <mergeCell ref="E236:E238"/>
    <mergeCell ref="F236:F238"/>
    <mergeCell ref="G236:G238"/>
    <mergeCell ref="H236:H238"/>
    <mergeCell ref="I236:I238"/>
    <mergeCell ref="A230:A235"/>
    <mergeCell ref="B230:B235"/>
    <mergeCell ref="C230:C235"/>
    <mergeCell ref="D230:D235"/>
    <mergeCell ref="E230:E235"/>
    <mergeCell ref="F230:F235"/>
    <mergeCell ref="G230:G235"/>
    <mergeCell ref="H230:H235"/>
    <mergeCell ref="I230:I235"/>
    <mergeCell ref="O65:O71"/>
    <mergeCell ref="H59:H64"/>
    <mergeCell ref="I59:I64"/>
    <mergeCell ref="J59:J64"/>
    <mergeCell ref="K59:K64"/>
    <mergeCell ref="L59:L64"/>
    <mergeCell ref="M59:M64"/>
    <mergeCell ref="N59:N64"/>
    <mergeCell ref="O59:O64"/>
    <mergeCell ref="O74:O76"/>
    <mergeCell ref="A65:A71"/>
    <mergeCell ref="B65:B71"/>
    <mergeCell ref="C65:C71"/>
    <mergeCell ref="D65:D71"/>
    <mergeCell ref="E65:E71"/>
    <mergeCell ref="F65:F71"/>
    <mergeCell ref="G65:G71"/>
    <mergeCell ref="H65:H71"/>
    <mergeCell ref="I65:I71"/>
    <mergeCell ref="A74:A76"/>
    <mergeCell ref="B74:B76"/>
    <mergeCell ref="C74:C76"/>
    <mergeCell ref="D74:D76"/>
    <mergeCell ref="E74:E76"/>
    <mergeCell ref="F74:F76"/>
    <mergeCell ref="G74:G76"/>
    <mergeCell ref="H74:H76"/>
    <mergeCell ref="I74:I76"/>
    <mergeCell ref="J65:J71"/>
    <mergeCell ref="K65:K71"/>
    <mergeCell ref="L65:L71"/>
    <mergeCell ref="M65:M71"/>
    <mergeCell ref="N65:N71"/>
    <mergeCell ref="A27:O27"/>
    <mergeCell ref="A59:A64"/>
    <mergeCell ref="B59:B64"/>
    <mergeCell ref="C59:C64"/>
    <mergeCell ref="G59:G64"/>
    <mergeCell ref="A30:A38"/>
    <mergeCell ref="B30:B38"/>
    <mergeCell ref="C30:C38"/>
    <mergeCell ref="A39:A45"/>
    <mergeCell ref="B39:B45"/>
    <mergeCell ref="C39:C45"/>
    <mergeCell ref="G30:G38"/>
    <mergeCell ref="F46:F48"/>
    <mergeCell ref="G46:G48"/>
    <mergeCell ref="J39:J45"/>
    <mergeCell ref="K39:K45"/>
    <mergeCell ref="L39:L45"/>
    <mergeCell ref="I51:I54"/>
    <mergeCell ref="H51:H54"/>
    <mergeCell ref="O39:O45"/>
    <mergeCell ref="M30:M38"/>
    <mergeCell ref="N30:N38"/>
    <mergeCell ref="O30:O38"/>
    <mergeCell ref="H30:H38"/>
    <mergeCell ref="C353:C360"/>
    <mergeCell ref="N12:N17"/>
    <mergeCell ref="A8:A11"/>
    <mergeCell ref="B8:B11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A22:A25"/>
    <mergeCell ref="B22:B25"/>
    <mergeCell ref="C22:C25"/>
    <mergeCell ref="D22:D25"/>
    <mergeCell ref="E22:E25"/>
    <mergeCell ref="F22:F25"/>
    <mergeCell ref="G22:G25"/>
    <mergeCell ref="F353:F360"/>
    <mergeCell ref="A353:A360"/>
    <mergeCell ref="B353:B360"/>
    <mergeCell ref="N443:N446"/>
    <mergeCell ref="O443:O446"/>
    <mergeCell ref="J380:J386"/>
    <mergeCell ref="K380:K386"/>
    <mergeCell ref="L380:L386"/>
    <mergeCell ref="M380:M386"/>
    <mergeCell ref="N380:N386"/>
    <mergeCell ref="G390:G393"/>
    <mergeCell ref="H390:H393"/>
    <mergeCell ref="I390:I393"/>
    <mergeCell ref="J390:J393"/>
    <mergeCell ref="K390:K393"/>
    <mergeCell ref="L390:L393"/>
    <mergeCell ref="M390:M393"/>
    <mergeCell ref="N390:N393"/>
    <mergeCell ref="J424:J427"/>
    <mergeCell ref="H419:H421"/>
    <mergeCell ref="I419:I421"/>
    <mergeCell ref="O390:O393"/>
    <mergeCell ref="O380:O386"/>
    <mergeCell ref="O353:O360"/>
    <mergeCell ref="I380:I386"/>
    <mergeCell ref="B490:L490"/>
    <mergeCell ref="B477:O477"/>
    <mergeCell ref="B478:C480"/>
    <mergeCell ref="D478:F479"/>
    <mergeCell ref="G478:G480"/>
    <mergeCell ref="H478:K479"/>
    <mergeCell ref="L478:O479"/>
    <mergeCell ref="B483:C483"/>
    <mergeCell ref="M469:M472"/>
    <mergeCell ref="N469:N472"/>
    <mergeCell ref="O469:O472"/>
    <mergeCell ref="J469:J472"/>
    <mergeCell ref="K469:K472"/>
    <mergeCell ref="L469:L472"/>
    <mergeCell ref="B482:C482"/>
    <mergeCell ref="B485:O485"/>
    <mergeCell ref="F469:F472"/>
    <mergeCell ref="G469:G472"/>
    <mergeCell ref="H469:H472"/>
    <mergeCell ref="I469:I472"/>
    <mergeCell ref="B481:C481"/>
    <mergeCell ref="F451:F457"/>
    <mergeCell ref="G451:G457"/>
    <mergeCell ref="H451:H457"/>
    <mergeCell ref="I451:I457"/>
    <mergeCell ref="A448:O448"/>
    <mergeCell ref="K424:K427"/>
    <mergeCell ref="L424:L427"/>
    <mergeCell ref="A430:O430"/>
    <mergeCell ref="A431:O431"/>
    <mergeCell ref="A424:A427"/>
    <mergeCell ref="A443:A446"/>
    <mergeCell ref="B443:B446"/>
    <mergeCell ref="C443:C446"/>
    <mergeCell ref="D443:D446"/>
    <mergeCell ref="E443:E446"/>
    <mergeCell ref="F443:F446"/>
    <mergeCell ref="G443:G446"/>
    <mergeCell ref="H443:H446"/>
    <mergeCell ref="I443:I446"/>
    <mergeCell ref="C433:C438"/>
    <mergeCell ref="D433:D438"/>
    <mergeCell ref="E433:E438"/>
    <mergeCell ref="F433:F438"/>
    <mergeCell ref="G433:G438"/>
    <mergeCell ref="H433:H438"/>
    <mergeCell ref="A380:A386"/>
    <mergeCell ref="B380:B386"/>
    <mergeCell ref="C380:C386"/>
    <mergeCell ref="D380:D386"/>
    <mergeCell ref="E380:E386"/>
    <mergeCell ref="F380:F386"/>
    <mergeCell ref="G380:G386"/>
    <mergeCell ref="H380:H386"/>
    <mergeCell ref="B419:B421"/>
    <mergeCell ref="A390:A393"/>
    <mergeCell ref="B390:B393"/>
    <mergeCell ref="A419:A421"/>
    <mergeCell ref="C390:C393"/>
    <mergeCell ref="D390:D393"/>
    <mergeCell ref="E390:E393"/>
    <mergeCell ref="F390:F393"/>
    <mergeCell ref="C409:C418"/>
    <mergeCell ref="J419:J421"/>
    <mergeCell ref="N398:N408"/>
    <mergeCell ref="A469:A472"/>
    <mergeCell ref="B469:B472"/>
    <mergeCell ref="C469:C472"/>
    <mergeCell ref="D469:D472"/>
    <mergeCell ref="E469:E472"/>
    <mergeCell ref="E451:E457"/>
    <mergeCell ref="J443:J446"/>
    <mergeCell ref="K443:K446"/>
    <mergeCell ref="L443:L446"/>
    <mergeCell ref="M443:M446"/>
    <mergeCell ref="K398:K408"/>
    <mergeCell ref="I424:I427"/>
    <mergeCell ref="L398:L408"/>
    <mergeCell ref="M398:M408"/>
    <mergeCell ref="M424:M427"/>
    <mergeCell ref="I433:I438"/>
    <mergeCell ref="J433:J438"/>
    <mergeCell ref="K433:K438"/>
    <mergeCell ref="L433:L438"/>
    <mergeCell ref="H424:H427"/>
    <mergeCell ref="B424:B427"/>
    <mergeCell ref="C424:C427"/>
    <mergeCell ref="A451:A457"/>
    <mergeCell ref="B451:B457"/>
    <mergeCell ref="C451:C457"/>
    <mergeCell ref="D451:D457"/>
    <mergeCell ref="N424:N427"/>
    <mergeCell ref="O424:O427"/>
    <mergeCell ref="G424:G427"/>
    <mergeCell ref="D409:D418"/>
    <mergeCell ref="E409:E418"/>
    <mergeCell ref="C419:C421"/>
    <mergeCell ref="D419:D421"/>
    <mergeCell ref="E419:E421"/>
    <mergeCell ref="F419:F421"/>
    <mergeCell ref="G419:G421"/>
    <mergeCell ref="D424:D427"/>
    <mergeCell ref="E424:E427"/>
    <mergeCell ref="F424:F427"/>
    <mergeCell ref="A433:A438"/>
    <mergeCell ref="B433:B438"/>
    <mergeCell ref="J409:J418"/>
    <mergeCell ref="K409:K418"/>
    <mergeCell ref="L409:L418"/>
    <mergeCell ref="M409:M418"/>
    <mergeCell ref="N409:N418"/>
    <mergeCell ref="K419:K421"/>
    <mergeCell ref="L419:L421"/>
    <mergeCell ref="M419:M421"/>
    <mergeCell ref="F409:F418"/>
    <mergeCell ref="G409:G418"/>
    <mergeCell ref="H409:H418"/>
    <mergeCell ref="I409:I418"/>
    <mergeCell ref="A395:O395"/>
    <mergeCell ref="A398:A408"/>
    <mergeCell ref="B398:B408"/>
    <mergeCell ref="C398:C408"/>
    <mergeCell ref="D398:D408"/>
    <mergeCell ref="E398:E408"/>
    <mergeCell ref="F398:F408"/>
    <mergeCell ref="G398:G408"/>
    <mergeCell ref="H398:H408"/>
    <mergeCell ref="I398:I408"/>
    <mergeCell ref="J398:J408"/>
    <mergeCell ref="A409:A418"/>
    <mergeCell ref="B409:B418"/>
    <mergeCell ref="O398:O408"/>
    <mergeCell ref="O409:O418"/>
    <mergeCell ref="N419:N421"/>
    <mergeCell ref="O419:O421"/>
    <mergeCell ref="A317:A320"/>
    <mergeCell ref="B317:B320"/>
    <mergeCell ref="C317:C320"/>
    <mergeCell ref="D317:D320"/>
    <mergeCell ref="E317:E320"/>
    <mergeCell ref="F317:F320"/>
    <mergeCell ref="G317:G320"/>
    <mergeCell ref="M301:M304"/>
    <mergeCell ref="H317:H320"/>
    <mergeCell ref="I317:I320"/>
    <mergeCell ref="J317:J320"/>
    <mergeCell ref="K317:K320"/>
    <mergeCell ref="L317:L320"/>
    <mergeCell ref="M317:M320"/>
    <mergeCell ref="I309:I316"/>
    <mergeCell ref="J309:J316"/>
    <mergeCell ref="A309:A316"/>
    <mergeCell ref="B309:B316"/>
    <mergeCell ref="C309:C316"/>
    <mergeCell ref="D309:D316"/>
    <mergeCell ref="E309:E316"/>
    <mergeCell ref="F309:F316"/>
    <mergeCell ref="G309:G316"/>
    <mergeCell ref="H309:H316"/>
    <mergeCell ref="J301:J304"/>
    <mergeCell ref="H301:H304"/>
    <mergeCell ref="A280:A283"/>
    <mergeCell ref="B280:B283"/>
    <mergeCell ref="C280:C283"/>
    <mergeCell ref="D280:D283"/>
    <mergeCell ref="E280:E283"/>
    <mergeCell ref="F296:F298"/>
    <mergeCell ref="J296:J298"/>
    <mergeCell ref="B289:B295"/>
    <mergeCell ref="C289:C295"/>
    <mergeCell ref="D289:D295"/>
    <mergeCell ref="J280:J283"/>
    <mergeCell ref="I296:I298"/>
    <mergeCell ref="H289:H295"/>
    <mergeCell ref="I289:I295"/>
    <mergeCell ref="J289:J295"/>
    <mergeCell ref="A301:A304"/>
    <mergeCell ref="B301:B304"/>
    <mergeCell ref="C301:C304"/>
    <mergeCell ref="D301:D304"/>
    <mergeCell ref="L289:L295"/>
    <mergeCell ref="M289:M295"/>
    <mergeCell ref="N289:N295"/>
    <mergeCell ref="K296:K298"/>
    <mergeCell ref="L296:L298"/>
    <mergeCell ref="K289:K295"/>
    <mergeCell ref="O317:O320"/>
    <mergeCell ref="L301:L304"/>
    <mergeCell ref="N301:N304"/>
    <mergeCell ref="O301:O304"/>
    <mergeCell ref="N309:N316"/>
    <mergeCell ref="O309:O316"/>
    <mergeCell ref="O296:O298"/>
    <mergeCell ref="E289:E295"/>
    <mergeCell ref="F289:F295"/>
    <mergeCell ref="G289:G295"/>
    <mergeCell ref="A289:A295"/>
    <mergeCell ref="G296:G298"/>
    <mergeCell ref="H296:H298"/>
    <mergeCell ref="A296:A298"/>
    <mergeCell ref="B296:B298"/>
    <mergeCell ref="C296:C298"/>
    <mergeCell ref="D296:D298"/>
    <mergeCell ref="E296:E298"/>
    <mergeCell ref="O251:O254"/>
    <mergeCell ref="A286:O286"/>
    <mergeCell ref="K280:K283"/>
    <mergeCell ref="L280:L283"/>
    <mergeCell ref="M280:M283"/>
    <mergeCell ref="A306:O306"/>
    <mergeCell ref="M296:M298"/>
    <mergeCell ref="N296:N298"/>
    <mergeCell ref="G251:G254"/>
    <mergeCell ref="O260:O263"/>
    <mergeCell ref="O289:O295"/>
    <mergeCell ref="F280:F283"/>
    <mergeCell ref="G280:G283"/>
    <mergeCell ref="H280:H283"/>
    <mergeCell ref="I280:I283"/>
    <mergeCell ref="J268:J276"/>
    <mergeCell ref="K268:K276"/>
    <mergeCell ref="L268:L276"/>
    <mergeCell ref="M268:M276"/>
    <mergeCell ref="N268:N276"/>
    <mergeCell ref="O268:O276"/>
    <mergeCell ref="O280:O283"/>
    <mergeCell ref="N280:N283"/>
    <mergeCell ref="A287:O287"/>
    <mergeCell ref="M260:M263"/>
    <mergeCell ref="N260:N263"/>
    <mergeCell ref="A251:A254"/>
    <mergeCell ref="B251:B254"/>
    <mergeCell ref="C251:C254"/>
    <mergeCell ref="D251:D254"/>
    <mergeCell ref="I251:I254"/>
    <mergeCell ref="J251:J254"/>
    <mergeCell ref="K251:K254"/>
    <mergeCell ref="L251:L254"/>
    <mergeCell ref="M251:M254"/>
    <mergeCell ref="N251:N254"/>
    <mergeCell ref="L223:L229"/>
    <mergeCell ref="M223:M229"/>
    <mergeCell ref="N223:N229"/>
    <mergeCell ref="M242:M245"/>
    <mergeCell ref="N242:N245"/>
    <mergeCell ref="O242:O245"/>
    <mergeCell ref="J242:J245"/>
    <mergeCell ref="K242:K245"/>
    <mergeCell ref="L242:L245"/>
    <mergeCell ref="J230:J235"/>
    <mergeCell ref="K230:K235"/>
    <mergeCell ref="L230:L235"/>
    <mergeCell ref="H242:H245"/>
    <mergeCell ref="I242:I245"/>
    <mergeCell ref="A260:A263"/>
    <mergeCell ref="B260:B263"/>
    <mergeCell ref="C260:C263"/>
    <mergeCell ref="D260:D263"/>
    <mergeCell ref="E260:E263"/>
    <mergeCell ref="A242:A245"/>
    <mergeCell ref="B242:B245"/>
    <mergeCell ref="C242:C245"/>
    <mergeCell ref="D242:D245"/>
    <mergeCell ref="H251:H254"/>
    <mergeCell ref="E242:E245"/>
    <mergeCell ref="F242:F245"/>
    <mergeCell ref="G242:G245"/>
    <mergeCell ref="A248:O248"/>
    <mergeCell ref="A249:O249"/>
    <mergeCell ref="J260:J263"/>
    <mergeCell ref="K260:K263"/>
    <mergeCell ref="L260:L263"/>
    <mergeCell ref="F260:F263"/>
    <mergeCell ref="G260:G263"/>
    <mergeCell ref="H260:H263"/>
    <mergeCell ref="I260:I263"/>
    <mergeCell ref="I216:I218"/>
    <mergeCell ref="F223:F229"/>
    <mergeCell ref="G223:G229"/>
    <mergeCell ref="H223:H229"/>
    <mergeCell ref="I223:I229"/>
    <mergeCell ref="J223:J229"/>
    <mergeCell ref="K223:K229"/>
    <mergeCell ref="J216:J218"/>
    <mergeCell ref="K216:K218"/>
    <mergeCell ref="L216:L218"/>
    <mergeCell ref="M216:M218"/>
    <mergeCell ref="N216:N218"/>
    <mergeCell ref="O216:O218"/>
    <mergeCell ref="O223:O229"/>
    <mergeCell ref="M210:M212"/>
    <mergeCell ref="N210:N212"/>
    <mergeCell ref="O210:O212"/>
    <mergeCell ref="A220:O220"/>
    <mergeCell ref="A223:A229"/>
    <mergeCell ref="B223:B229"/>
    <mergeCell ref="C223:C229"/>
    <mergeCell ref="D223:D229"/>
    <mergeCell ref="E223:E229"/>
    <mergeCell ref="A216:A218"/>
    <mergeCell ref="B216:B218"/>
    <mergeCell ref="C216:C218"/>
    <mergeCell ref="D216:D218"/>
    <mergeCell ref="E216:E218"/>
    <mergeCell ref="F216:F218"/>
    <mergeCell ref="A210:A212"/>
    <mergeCell ref="B210:B212"/>
    <mergeCell ref="G216:G218"/>
    <mergeCell ref="H216:H218"/>
    <mergeCell ref="L188:L194"/>
    <mergeCell ref="M188:M194"/>
    <mergeCell ref="O206:O209"/>
    <mergeCell ref="M206:M209"/>
    <mergeCell ref="N206:N209"/>
    <mergeCell ref="A188:A194"/>
    <mergeCell ref="B188:B194"/>
    <mergeCell ref="J210:J212"/>
    <mergeCell ref="K210:K212"/>
    <mergeCell ref="C210:C212"/>
    <mergeCell ref="D210:D212"/>
    <mergeCell ref="E210:E212"/>
    <mergeCell ref="F210:F212"/>
    <mergeCell ref="G210:G212"/>
    <mergeCell ref="H210:H212"/>
    <mergeCell ref="I210:I212"/>
    <mergeCell ref="D206:D209"/>
    <mergeCell ref="E206:E209"/>
    <mergeCell ref="F206:F209"/>
    <mergeCell ref="G206:G209"/>
    <mergeCell ref="H206:H209"/>
    <mergeCell ref="I206:I209"/>
    <mergeCell ref="J206:J209"/>
    <mergeCell ref="A204:O204"/>
    <mergeCell ref="A203:O203"/>
    <mergeCell ref="A206:A209"/>
    <mergeCell ref="B206:B209"/>
    <mergeCell ref="C206:C209"/>
    <mergeCell ref="A197:A200"/>
    <mergeCell ref="B197:B200"/>
    <mergeCell ref="C197:C200"/>
    <mergeCell ref="D197:D200"/>
    <mergeCell ref="E197:E200"/>
    <mergeCell ref="F197:F200"/>
    <mergeCell ref="O197:O200"/>
    <mergeCell ref="C154:C157"/>
    <mergeCell ref="D154:D157"/>
    <mergeCell ref="E154:E157"/>
    <mergeCell ref="F154:F157"/>
    <mergeCell ref="C188:C194"/>
    <mergeCell ref="D188:D194"/>
    <mergeCell ref="E188:E194"/>
    <mergeCell ref="F188:F194"/>
    <mergeCell ref="K197:K200"/>
    <mergeCell ref="H188:H194"/>
    <mergeCell ref="I188:I194"/>
    <mergeCell ref="J197:J200"/>
    <mergeCell ref="G197:G200"/>
    <mergeCell ref="H197:H200"/>
    <mergeCell ref="I197:I200"/>
    <mergeCell ref="J188:J194"/>
    <mergeCell ref="K188:K194"/>
    <mergeCell ref="G188:G194"/>
    <mergeCell ref="A154:A157"/>
    <mergeCell ref="A161:O161"/>
    <mergeCell ref="D172:D175"/>
    <mergeCell ref="E172:E175"/>
    <mergeCell ref="J172:J175"/>
    <mergeCell ref="K172:K175"/>
    <mergeCell ref="L172:L175"/>
    <mergeCell ref="F172:F175"/>
    <mergeCell ref="G172:G175"/>
    <mergeCell ref="H172:H175"/>
    <mergeCell ref="I172:I175"/>
    <mergeCell ref="A172:A175"/>
    <mergeCell ref="B172:B175"/>
    <mergeCell ref="C172:C175"/>
    <mergeCell ref="A163:A168"/>
    <mergeCell ref="B163:B168"/>
    <mergeCell ref="C163:C168"/>
    <mergeCell ref="N163:N168"/>
    <mergeCell ref="O163:O168"/>
    <mergeCell ref="G154:G157"/>
    <mergeCell ref="H154:H157"/>
    <mergeCell ref="I154:I157"/>
    <mergeCell ref="D163:D168"/>
    <mergeCell ref="E163:E168"/>
    <mergeCell ref="K127:K130"/>
    <mergeCell ref="L127:L130"/>
    <mergeCell ref="M127:M130"/>
    <mergeCell ref="J135:J141"/>
    <mergeCell ref="K135:K141"/>
    <mergeCell ref="L135:L141"/>
    <mergeCell ref="G135:G141"/>
    <mergeCell ref="H135:H141"/>
    <mergeCell ref="I135:I141"/>
    <mergeCell ref="M135:M141"/>
    <mergeCell ref="N121:N123"/>
    <mergeCell ref="O121:O123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:O2"/>
    <mergeCell ref="A5:O5"/>
    <mergeCell ref="A6:O6"/>
    <mergeCell ref="A1:A3"/>
    <mergeCell ref="B1:B3"/>
    <mergeCell ref="C1:C3"/>
    <mergeCell ref="D1:F2"/>
    <mergeCell ref="G1:G3"/>
    <mergeCell ref="H1:K2"/>
    <mergeCell ref="O8:O11"/>
    <mergeCell ref="A12:A17"/>
    <mergeCell ref="B12:B17"/>
    <mergeCell ref="C12:C17"/>
    <mergeCell ref="D12:D17"/>
    <mergeCell ref="E12:E17"/>
    <mergeCell ref="O12:O17"/>
    <mergeCell ref="I22:I25"/>
    <mergeCell ref="J22:J25"/>
    <mergeCell ref="K22:K25"/>
    <mergeCell ref="L22:L25"/>
    <mergeCell ref="M22:M25"/>
    <mergeCell ref="N22:N25"/>
    <mergeCell ref="O22:O25"/>
    <mergeCell ref="H22:H25"/>
    <mergeCell ref="F12:F17"/>
    <mergeCell ref="G12:G17"/>
    <mergeCell ref="H12:H17"/>
    <mergeCell ref="I12:I17"/>
    <mergeCell ref="J12:J17"/>
    <mergeCell ref="K12:K17"/>
    <mergeCell ref="L12:L17"/>
    <mergeCell ref="M12:M17"/>
    <mergeCell ref="M102:M105"/>
    <mergeCell ref="L81:L91"/>
    <mergeCell ref="N92:N98"/>
    <mergeCell ref="I92:I98"/>
    <mergeCell ref="A46:A48"/>
    <mergeCell ref="B46:B48"/>
    <mergeCell ref="C46:C48"/>
    <mergeCell ref="D46:D48"/>
    <mergeCell ref="E46:E48"/>
    <mergeCell ref="A51:A54"/>
    <mergeCell ref="B51:B54"/>
    <mergeCell ref="C51:C54"/>
    <mergeCell ref="D51:D54"/>
    <mergeCell ref="E51:E54"/>
    <mergeCell ref="N74:N76"/>
    <mergeCell ref="E59:E64"/>
    <mergeCell ref="D59:D64"/>
    <mergeCell ref="B81:B91"/>
    <mergeCell ref="N81:N91"/>
    <mergeCell ref="G92:G98"/>
    <mergeCell ref="J74:J76"/>
    <mergeCell ref="K74:K76"/>
    <mergeCell ref="L74:L76"/>
    <mergeCell ref="M74:M76"/>
    <mergeCell ref="N146:N149"/>
    <mergeCell ref="G146:G149"/>
    <mergeCell ref="A142:A145"/>
    <mergeCell ref="B142:B145"/>
    <mergeCell ref="C142:C145"/>
    <mergeCell ref="D142:D145"/>
    <mergeCell ref="E142:E145"/>
    <mergeCell ref="F142:F145"/>
    <mergeCell ref="A78:O78"/>
    <mergeCell ref="A111:A120"/>
    <mergeCell ref="B111:B120"/>
    <mergeCell ref="C111:C120"/>
    <mergeCell ref="D111:D120"/>
    <mergeCell ref="E111:E120"/>
    <mergeCell ref="F111:F120"/>
    <mergeCell ref="G111:G120"/>
    <mergeCell ref="H111:H120"/>
    <mergeCell ref="H102:H105"/>
    <mergeCell ref="A102:A105"/>
    <mergeCell ref="B102:B105"/>
    <mergeCell ref="C102:C105"/>
    <mergeCell ref="J92:J98"/>
    <mergeCell ref="K92:K98"/>
    <mergeCell ref="L92:L98"/>
    <mergeCell ref="K371:K374"/>
    <mergeCell ref="L371:L374"/>
    <mergeCell ref="O146:O149"/>
    <mergeCell ref="G142:G145"/>
    <mergeCell ref="H142:H145"/>
    <mergeCell ref="I142:I145"/>
    <mergeCell ref="J142:J145"/>
    <mergeCell ref="K142:K145"/>
    <mergeCell ref="L142:L145"/>
    <mergeCell ref="M172:M175"/>
    <mergeCell ref="N172:N175"/>
    <mergeCell ref="O172:O175"/>
    <mergeCell ref="M142:M145"/>
    <mergeCell ref="N142:N145"/>
    <mergeCell ref="O142:O145"/>
    <mergeCell ref="J154:J157"/>
    <mergeCell ref="K154:K157"/>
    <mergeCell ref="L154:L157"/>
    <mergeCell ref="M154:M157"/>
    <mergeCell ref="N154:N157"/>
    <mergeCell ref="O154:O157"/>
    <mergeCell ref="K146:K149"/>
    <mergeCell ref="L146:L149"/>
    <mergeCell ref="M146:M149"/>
    <mergeCell ref="O451:O457"/>
    <mergeCell ref="J451:J457"/>
    <mergeCell ref="K451:K457"/>
    <mergeCell ref="L451:L457"/>
    <mergeCell ref="M451:M457"/>
    <mergeCell ref="N451:N457"/>
    <mergeCell ref="N371:N374"/>
    <mergeCell ref="O371:O374"/>
    <mergeCell ref="A377:O377"/>
    <mergeCell ref="A378:O378"/>
    <mergeCell ref="A371:A374"/>
    <mergeCell ref="B371:B374"/>
    <mergeCell ref="C371:C374"/>
    <mergeCell ref="M433:M438"/>
    <mergeCell ref="N433:N438"/>
    <mergeCell ref="O433:O438"/>
    <mergeCell ref="M371:M374"/>
    <mergeCell ref="D371:D374"/>
    <mergeCell ref="E371:E374"/>
    <mergeCell ref="F371:F374"/>
    <mergeCell ref="G371:G374"/>
    <mergeCell ref="H371:H374"/>
    <mergeCell ref="I371:I374"/>
    <mergeCell ref="J371:J374"/>
    <mergeCell ref="G353:G360"/>
    <mergeCell ref="J353:J360"/>
    <mergeCell ref="K353:K360"/>
    <mergeCell ref="O135:O141"/>
    <mergeCell ref="J51:J54"/>
    <mergeCell ref="K51:K54"/>
    <mergeCell ref="L51:L54"/>
    <mergeCell ref="A132:O132"/>
    <mergeCell ref="D353:D360"/>
    <mergeCell ref="E353:E360"/>
    <mergeCell ref="E251:E254"/>
    <mergeCell ref="F251:F254"/>
    <mergeCell ref="A265:O265"/>
    <mergeCell ref="A268:A276"/>
    <mergeCell ref="B268:B276"/>
    <mergeCell ref="C268:C276"/>
    <mergeCell ref="D268:D276"/>
    <mergeCell ref="E268:E276"/>
    <mergeCell ref="F268:F276"/>
    <mergeCell ref="G268:G276"/>
    <mergeCell ref="H268:H276"/>
    <mergeCell ref="I268:I276"/>
    <mergeCell ref="N326:N329"/>
    <mergeCell ref="D335:D340"/>
    <mergeCell ref="C326:C329"/>
    <mergeCell ref="D326:D329"/>
    <mergeCell ref="E326:E329"/>
    <mergeCell ref="E335:E340"/>
    <mergeCell ref="F335:F340"/>
    <mergeCell ref="G335:G340"/>
    <mergeCell ref="H335:H340"/>
    <mergeCell ref="I335:I340"/>
    <mergeCell ref="J335:J340"/>
    <mergeCell ref="I326:I329"/>
    <mergeCell ref="A332:O332"/>
    <mergeCell ref="A333:O333"/>
    <mergeCell ref="C335:C340"/>
    <mergeCell ref="B335:B340"/>
    <mergeCell ref="A335:A340"/>
    <mergeCell ref="K335:K340"/>
    <mergeCell ref="L335:L340"/>
    <mergeCell ref="M335:M340"/>
    <mergeCell ref="N335:N340"/>
    <mergeCell ref="O335:O340"/>
    <mergeCell ref="H353:H360"/>
    <mergeCell ref="I353:I360"/>
    <mergeCell ref="F135:F141"/>
    <mergeCell ref="J163:J168"/>
    <mergeCell ref="K163:K168"/>
    <mergeCell ref="L163:L168"/>
    <mergeCell ref="K206:K209"/>
    <mergeCell ref="L206:L209"/>
    <mergeCell ref="F163:F168"/>
    <mergeCell ref="G163:G168"/>
    <mergeCell ref="H163:H168"/>
    <mergeCell ref="I163:I168"/>
    <mergeCell ref="A160:O160"/>
    <mergeCell ref="B154:B157"/>
    <mergeCell ref="A146:A149"/>
    <mergeCell ref="B146:B149"/>
    <mergeCell ref="C146:C149"/>
    <mergeCell ref="D146:D149"/>
    <mergeCell ref="E146:E149"/>
    <mergeCell ref="H146:H149"/>
    <mergeCell ref="I146:I149"/>
    <mergeCell ref="F146:F149"/>
    <mergeCell ref="J146:J149"/>
    <mergeCell ref="J30:J38"/>
    <mergeCell ref="K30:K38"/>
    <mergeCell ref="L30:L38"/>
    <mergeCell ref="A350:O350"/>
    <mergeCell ref="L353:L360"/>
    <mergeCell ref="M353:M360"/>
    <mergeCell ref="N353:N360"/>
    <mergeCell ref="A135:A141"/>
    <mergeCell ref="B135:B141"/>
    <mergeCell ref="C135:C141"/>
    <mergeCell ref="D135:D141"/>
    <mergeCell ref="E135:E141"/>
    <mergeCell ref="M51:M54"/>
    <mergeCell ref="N51:N54"/>
    <mergeCell ref="O51:O54"/>
    <mergeCell ref="F326:F329"/>
    <mergeCell ref="G326:G329"/>
    <mergeCell ref="H326:H329"/>
    <mergeCell ref="N135:N141"/>
    <mergeCell ref="F30:F38"/>
    <mergeCell ref="G39:G45"/>
    <mergeCell ref="F127:F130"/>
    <mergeCell ref="G127:G130"/>
    <mergeCell ref="A121:A123"/>
    <mergeCell ref="B121:B123"/>
    <mergeCell ref="D102:D105"/>
    <mergeCell ref="E102:E105"/>
    <mergeCell ref="F102:F105"/>
    <mergeCell ref="G102:G105"/>
    <mergeCell ref="F51:F54"/>
    <mergeCell ref="G51:G54"/>
    <mergeCell ref="A57:O57"/>
    <mergeCell ref="A58:O58"/>
    <mergeCell ref="M111:M120"/>
    <mergeCell ref="L121:L123"/>
    <mergeCell ref="M121:M123"/>
    <mergeCell ref="N127:N130"/>
    <mergeCell ref="N46:N48"/>
    <mergeCell ref="H46:H48"/>
    <mergeCell ref="I46:I48"/>
    <mergeCell ref="J46:J48"/>
    <mergeCell ref="K46:K48"/>
    <mergeCell ref="L46:L48"/>
    <mergeCell ref="M46:M48"/>
    <mergeCell ref="C81:C91"/>
    <mergeCell ref="A127:A130"/>
    <mergeCell ref="B127:B130"/>
    <mergeCell ref="C127:C130"/>
    <mergeCell ref="D127:D130"/>
    <mergeCell ref="E127:E130"/>
    <mergeCell ref="D39:D45"/>
    <mergeCell ref="E39:E45"/>
    <mergeCell ref="F39:F45"/>
    <mergeCell ref="E81:E91"/>
    <mergeCell ref="F81:F91"/>
    <mergeCell ref="A81:A91"/>
    <mergeCell ref="F59:F64"/>
    <mergeCell ref="D81:D91"/>
    <mergeCell ref="I30:I38"/>
    <mergeCell ref="D30:D38"/>
    <mergeCell ref="E30:E38"/>
    <mergeCell ref="M163:M168"/>
    <mergeCell ref="E180:E187"/>
    <mergeCell ref="F180:F187"/>
    <mergeCell ref="G180:G187"/>
    <mergeCell ref="H180:H187"/>
    <mergeCell ref="I180:I187"/>
    <mergeCell ref="A108:O108"/>
    <mergeCell ref="A109:O109"/>
    <mergeCell ref="J81:J91"/>
    <mergeCell ref="K81:K91"/>
    <mergeCell ref="M81:M91"/>
    <mergeCell ref="H92:H98"/>
    <mergeCell ref="M92:M98"/>
    <mergeCell ref="N102:N105"/>
    <mergeCell ref="G81:G91"/>
    <mergeCell ref="A92:A98"/>
    <mergeCell ref="B92:B98"/>
    <mergeCell ref="C92:C98"/>
    <mergeCell ref="D92:D98"/>
    <mergeCell ref="E92:E98"/>
    <mergeCell ref="F92:F98"/>
    <mergeCell ref="O127:O130"/>
    <mergeCell ref="O111:O120"/>
    <mergeCell ref="H39:H45"/>
    <mergeCell ref="I39:I45"/>
    <mergeCell ref="O46:O48"/>
    <mergeCell ref="H127:H130"/>
    <mergeCell ref="I127:I130"/>
    <mergeCell ref="I111:I120"/>
    <mergeCell ref="J111:J120"/>
    <mergeCell ref="K111:K120"/>
    <mergeCell ref="L111:L120"/>
    <mergeCell ref="O92:O98"/>
    <mergeCell ref="O81:O91"/>
    <mergeCell ref="O102:O105"/>
    <mergeCell ref="M39:M45"/>
    <mergeCell ref="N39:N45"/>
    <mergeCell ref="N111:N120"/>
    <mergeCell ref="J127:J130"/>
    <mergeCell ref="H81:H91"/>
    <mergeCell ref="I81:I91"/>
    <mergeCell ref="I102:I105"/>
    <mergeCell ref="J102:J105"/>
    <mergeCell ref="K102:K105"/>
    <mergeCell ref="L102:L105"/>
    <mergeCell ref="K326:K329"/>
    <mergeCell ref="L326:L329"/>
    <mergeCell ref="M326:M329"/>
    <mergeCell ref="J326:J329"/>
    <mergeCell ref="M197:M200"/>
    <mergeCell ref="A177:O177"/>
    <mergeCell ref="N188:N194"/>
    <mergeCell ref="O188:O194"/>
    <mergeCell ref="J180:J187"/>
    <mergeCell ref="K180:K187"/>
    <mergeCell ref="L180:L187"/>
    <mergeCell ref="M180:M187"/>
    <mergeCell ref="N180:N187"/>
    <mergeCell ref="O180:O187"/>
    <mergeCell ref="L210:L212"/>
    <mergeCell ref="L197:L200"/>
    <mergeCell ref="N197:N200"/>
    <mergeCell ref="O326:O329"/>
    <mergeCell ref="A326:A329"/>
    <mergeCell ref="B326:B329"/>
    <mergeCell ref="B180:B187"/>
    <mergeCell ref="C180:C187"/>
    <mergeCell ref="D180:D187"/>
    <mergeCell ref="A180:A187"/>
    <mergeCell ref="D345:D348"/>
    <mergeCell ref="C345:C348"/>
    <mergeCell ref="B345:B348"/>
    <mergeCell ref="A345:A348"/>
    <mergeCell ref="F345:F348"/>
    <mergeCell ref="E345:E348"/>
    <mergeCell ref="O345:O348"/>
    <mergeCell ref="N345:N348"/>
    <mergeCell ref="M345:M348"/>
    <mergeCell ref="L345:L348"/>
    <mergeCell ref="K345:K348"/>
    <mergeCell ref="J345:J348"/>
    <mergeCell ref="I345:I348"/>
    <mergeCell ref="H345:H348"/>
    <mergeCell ref="G345:G348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2025-02-03T07:56:08Z</dcterms:modified>
</cp:coreProperties>
</file>